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racts" sheetId="2" state="visible" r:id="rId2"/>
    <sheet xmlns:r="http://schemas.openxmlformats.org/officeDocument/2006/relationships" name="Timeline" sheetId="3" state="visible" r:id="rId3"/>
    <sheet xmlns:r="http://schemas.openxmlformats.org/officeDocument/2006/relationships" name="Service Lines" sheetId="4" state="visible" r:id="rId4"/>
  </sheets>
  <definedNames>
    <definedName name="_xlnm.Print_Titles" localSheetId="1">'Tracts'!$4:$4</definedName>
    <definedName name="_xlnm.Print_Titles" localSheetId="2">'Timeline'!$4:$4</definedName>
    <definedName name="_xlnm.Print_Titles" localSheetId="3">'Service Lines'!$4:$4</definedName>
  </definedNames>
  <calcPr calcId="124519" fullCalcOnLoad="1"/>
</workbook>
</file>

<file path=xl/styles.xml><?xml version="1.0" encoding="utf-8"?>
<styleSheet xmlns="http://schemas.openxmlformats.org/spreadsheetml/2006/main">
  <numFmts count="2">
    <numFmt numFmtId="164" formatCode="mm/dd/yyyy"/>
    <numFmt numFmtId="165" formatCode="yyyy-mm-dd"/>
  </numFmts>
  <fonts count="7">
    <font>
      <name val="Calibri"/>
      <family val="2"/>
      <color theme="1"/>
      <sz val="11"/>
      <scheme val="minor"/>
    </font>
    <font>
      <name val="Helvetica"/>
      <b val="1"/>
      <color rgb="00006B31"/>
      <sz val="14"/>
    </font>
    <font>
      <name val="Helvetica"/>
      <i val="1"/>
      <color rgb="003E5547"/>
      <sz val="10"/>
    </font>
    <font>
      <name val="Helvetica"/>
      <sz val="11"/>
    </font>
    <font>
      <name val="Helvetica"/>
      <b val="1"/>
      <sz val="11"/>
    </font>
    <font>
      <name val="Helvetica"/>
      <b val="1"/>
      <color rgb="00006B31"/>
      <sz val="12"/>
    </font>
    <font>
      <name val="Helvetica"/>
      <b val="1"/>
      <color rgb="00FFFFFF"/>
      <sz val="11"/>
    </font>
  </fonts>
  <fills count="4">
    <fill>
      <patternFill/>
    </fill>
    <fill>
      <patternFill patternType="gray125"/>
    </fill>
    <fill>
      <patternFill patternType="solid">
        <fgColor rgb="0000843D"/>
      </patternFill>
    </fill>
    <fill>
      <patternFill patternType="solid">
        <fgColor rgb="00EDEFF2"/>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1" fillId="0" borderId="0" pivotButton="0" quotePrefix="0" xfId="0"/>
    <xf numFmtId="0" fontId="2" fillId="0" borderId="0" pivotButton="0" quotePrefix="0" xfId="0"/>
    <xf numFmtId="0" fontId="6" fillId="2" borderId="1" applyAlignment="1" pivotButton="0" quotePrefix="0" xfId="0">
      <alignment horizontal="center" vertical="center" wrapText="1"/>
    </xf>
    <xf numFmtId="0" fontId="3" fillId="0" borderId="1" applyAlignment="1" pivotButton="0" quotePrefix="0" xfId="0">
      <alignment vertical="top" wrapText="1"/>
    </xf>
    <xf numFmtId="0" fontId="3" fillId="3" borderId="1" applyAlignment="1" pivotButton="0" quotePrefix="0" xfId="0">
      <alignment vertical="top" wrapText="1"/>
    </xf>
    <xf numFmtId="9" fontId="3" fillId="0" borderId="1" applyAlignment="1" pivotButton="0" quotePrefix="0" xfId="0">
      <alignment vertical="top" wrapText="1"/>
    </xf>
    <xf numFmtId="164" fontId="3" fillId="0" borderId="1" applyAlignment="1" pivotButton="0" quotePrefix="0" xfId="0">
      <alignment vertical="top" wrapText="1"/>
    </xf>
    <xf numFmtId="1" fontId="3" fillId="0" borderId="1" applyAlignment="1" pivotButton="0" quotePrefix="0" xfId="0">
      <alignment vertical="top" wrapText="1"/>
    </xf>
    <xf numFmtId="164" fontId="2" fillId="3" borderId="1" applyAlignment="1" pivotButton="0" quotePrefix="0" xfId="0">
      <alignment vertical="top" wrapText="1"/>
    </xf>
    <xf numFmtId="164" fontId="3" fillId="3" borderId="1" applyAlignment="1" pivotButton="0" quotePrefix="0" xfId="0">
      <alignment vertical="top" wrapText="1"/>
    </xf>
    <xf numFmtId="1" fontId="3" fillId="3" borderId="1" applyAlignment="1" pivotButton="0" quotePrefix="0" xfId="0">
      <alignment vertical="top" wrapText="1"/>
    </xf>
  </cellXfs>
  <cellStyles count="1">
    <cellStyle name="Normal" xfId="0" builtinId="0" hidden="0"/>
  </cellStyles>
  <dxfs count="4">
    <dxf>
      <fill>
        <patternFill patternType="solid">
          <fgColor rgb="00D5F2DF"/>
        </patternFill>
      </fill>
    </dxf>
    <dxf>
      <fill>
        <patternFill patternType="solid">
          <fgColor rgb="00FFF2C2"/>
        </patternFill>
      </fill>
    </dxf>
    <dxf>
      <fill>
        <patternFill patternType="solid">
          <fgColor rgb="00FBD5DA"/>
        </patternFill>
      </fill>
    </dxf>
    <dxf>
      <font>
        <b val="1"/>
        <color rgb="009C0006"/>
      </font>
      <fill>
        <patternFill patternType="solid">
          <fgColor rgb="00FBD5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zoomScale="100" workbookViewId="0">
      <selection activeCell="A1" sqref="A1"/>
    </sheetView>
  </sheetViews>
  <sheetFormatPr baseColWidth="8" defaultRowHeight="15"/>
  <cols>
    <col width="110" customWidth="1" min="1" max="1"/>
  </cols>
  <sheetData>
    <row r="1">
      <c r="A1" s="1" t="inlineStr">
        <is>
          <t>ROW Project Tracker: BIA rights-of-way for broadband</t>
        </is>
      </c>
    </row>
    <row r="2">
      <c r="A2" s="2" t="inlineStr">
        <is>
          <t>Numu Communications Learning Center. Free to use and adapt; please keep this credit.</t>
        </is>
      </c>
    </row>
    <row r="3">
      <c r="A3" s="3" t="inlineStr"/>
    </row>
    <row r="4">
      <c r="A4" s="4" t="inlineStr">
        <is>
          <t>General information, not legal advice. Work with your BIA (Bureau of Indian Affairs) Agency realty office and tribal legal counsel, and check the current 25 CFR (Code of Federal Regulations) Part 169 on eCFR (www.ecfr.gov). Rules and policies change.</t>
        </is>
      </c>
    </row>
    <row r="5">
      <c r="A5" s="3" t="inlineStr"/>
    </row>
    <row r="6">
      <c r="A6" s="5" t="inlineStr">
        <is>
          <t>How to use this workbook</t>
        </is>
      </c>
    </row>
    <row r="7">
      <c r="A7" s="3" t="inlineStr">
        <is>
          <t>Tracts: one row per tract the route crosses. Pick the land status from the list. The sheet fills in who must consent and checks for a majority interest.</t>
        </is>
      </c>
    </row>
    <row r="8">
      <c r="A8" s="3" t="inlineStr">
        <is>
          <t>Timeline: enter planned and actual dates. Gray deadline cells calculate themselves: 60 days after BIA says the package is complete, 30 days after a BIA extension letter, and 15 days after each notice to compel (169.123(b), 169.304).</t>
        </is>
      </c>
    </row>
    <row r="9">
      <c r="A9" s="3" t="inlineStr">
        <is>
          <t>Service Lines: one row per home or building drop. The sheet shows when each agreement must be filed with BIA (30 days, 169.56) and flags anything overdue.</t>
        </is>
      </c>
    </row>
    <row r="10">
      <c r="A10" s="3" t="inlineStr">
        <is>
          <t>Rows marked Example show how to fill in a row. Replace or delete them.</t>
        </is>
      </c>
    </row>
    <row r="11">
      <c r="A11" s="3" t="inlineStr"/>
    </row>
    <row r="12">
      <c r="A12" s="5" t="inlineStr">
        <is>
          <t>How days are counted here</t>
        </is>
      </c>
    </row>
    <row r="13">
      <c r="A13" s="3" t="inlineStr">
        <is>
          <t>The 60-day, 30-day, and 15-day deadlines are counted as calendar days from the date you enter. Escalation deadlines are counted from the date you sent the notice; BIA may count from the date it received it, so keep proof of delivery.</t>
        </is>
      </c>
    </row>
    <row r="14">
      <c r="A14" s="3" t="inlineStr">
        <is>
          <t>NPM-TRUS-48 targets (3 and 7 business days) are counted in business days from the date BIA received the package, without holidays. The memo says it expires September 3, 2026; ask BIA whether it or a newer memo is in effect, and how it counts.</t>
        </is>
      </c>
    </row>
    <row r="15">
      <c r="A15" s="3" t="inlineStr">
        <is>
          <t>Service line filing: to be safe, the due date is 30 days after the earlier of the signing date and the installation date. Confirm with your Agency how 169.56 is counted.</t>
        </is>
      </c>
    </row>
    <row r="16">
      <c r="A16" s="3" t="inlineStr">
        <is>
          <t>A missed BIA deadline does not mean your right-of-way is approved. Use the notice-to-compel rows on the Timeline sheet.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I54"/>
  <sheetViews>
    <sheetView zoomScale="100" workbookViewId="0">
      <pane ySplit="4" topLeftCell="A5" activePane="bottomLeft" state="frozen"/>
      <selection pane="bottomLeft" activeCell="A1" sqref="A1"/>
    </sheetView>
  </sheetViews>
  <sheetFormatPr baseColWidth="8" defaultRowHeight="15"/>
  <cols>
    <col width="20" customWidth="1" min="1" max="1"/>
    <col width="30" customWidth="1" min="2" max="2"/>
    <col width="12" customWidth="1" min="3" max="3"/>
    <col width="40" customWidth="1" min="4" max="4"/>
    <col width="12" customWidth="1" min="5" max="5"/>
    <col width="14" customWidth="1" min="6" max="6"/>
    <col width="24" customWidth="1" min="7" max="7"/>
    <col width="30" customWidth="1" min="8" max="8"/>
    <col width="36" customWidth="1" min="9" max="9"/>
  </cols>
  <sheetData>
    <row r="1">
      <c r="A1" s="6" t="inlineStr">
        <is>
          <t>Tracts on the route</t>
        </is>
      </c>
    </row>
    <row r="2">
      <c r="A2" s="7" t="inlineStr">
        <is>
          <t>One row per tract. Gray columns calculate themselves. Percent of shares: the share of trust interests whose owners signed (fee shares do not count, 169.3(c)).</t>
        </is>
      </c>
    </row>
    <row r="4" ht="46" customHeight="1">
      <c r="A4" s="8" t="inlineStr">
        <is>
          <t>Tract number</t>
        </is>
      </c>
      <c r="B4" s="8" t="inlineStr">
        <is>
          <t>Land status</t>
        </is>
      </c>
      <c r="C4" s="8" t="inlineStr">
        <is>
          <t>Number of owners</t>
        </is>
      </c>
      <c r="D4" s="8" t="inlineStr">
        <is>
          <t>Consent needed (calculated)</t>
        </is>
      </c>
      <c r="E4" s="8" t="inlineStr">
        <is>
          <t>Owners who signed</t>
        </is>
      </c>
      <c r="F4" s="8" t="inlineStr">
        <is>
          <t>Percent of shares signed</t>
        </is>
      </c>
      <c r="G4" s="8" t="inlineStr">
        <is>
          <t>Majority interest reached? (calculated)</t>
        </is>
      </c>
      <c r="H4" s="8" t="inlineStr">
        <is>
          <t>50 or more owners? (calculated)</t>
        </is>
      </c>
      <c r="I4" s="8" t="inlineStr">
        <is>
          <t>Notes</t>
        </is>
      </c>
    </row>
    <row r="5">
      <c r="A5" s="9" t="inlineStr">
        <is>
          <t>Example: T-101</t>
        </is>
      </c>
      <c r="B5" s="9" t="inlineStr">
        <is>
          <t>Tribal land</t>
        </is>
      </c>
      <c r="C5" s="9" t="n">
        <v>1</v>
      </c>
      <c r="D5" s="10">
        <f>IF(B5="","",IF(B5="Tribal land","Tribal authorization (169.107(a))",IF(B5="Individually owned Indian land","Notice to all owners; majority interest consent (169.107(b))",IF(B5="Fee land","Fee owner, outside Part 169 (169.3(b))",IF(B5="State or county road","Road owner; ask BIA too","Ask BIA Agency realty office")))))</f>
        <v/>
      </c>
      <c r="E5" s="9" t="n">
        <v>1</v>
      </c>
      <c r="F5" s="11" t="n"/>
      <c r="G5" s="10">
        <f>IF(B5="Individually owned Indian land",IF(F5="","",IF(F5&gt;0.5,"Yes","Not yet")),IF(B5="Tribal land","Needs tribal authorization",""))</f>
        <v/>
      </c>
      <c r="H5" s="10">
        <f>IF(AND(B5="Individually owned Indian land",N(C5)&gt;=50),"Yes: ask BIA about 169.107(b)(2)","")</f>
        <v/>
      </c>
      <c r="I5" s="9" t="inlineStr">
        <is>
          <t>Council resolution date: ____</t>
        </is>
      </c>
    </row>
    <row r="6">
      <c r="A6" s="9" t="inlineStr">
        <is>
          <t>Example: A-202</t>
        </is>
      </c>
      <c r="B6" s="9" t="inlineStr">
        <is>
          <t>Individually owned Indian land</t>
        </is>
      </c>
      <c r="C6" s="9" t="n">
        <v>24</v>
      </c>
      <c r="D6" s="10">
        <f>IF(B6="","",IF(B6="Tribal land","Tribal authorization (169.107(a))",IF(B6="Individually owned Indian land","Notice to all owners; majority interest consent (169.107(b))",IF(B6="Fee land","Fee owner, outside Part 169 (169.3(b))",IF(B6="State or county road","Road owner; ask BIA too","Ask BIA Agency realty office")))))</f>
        <v/>
      </c>
      <c r="E6" s="9" t="n">
        <v>7</v>
      </c>
      <c r="F6" s="11" t="n">
        <v>0.54</v>
      </c>
      <c r="G6" s="10">
        <f>IF(B6="Individually owned Indian land",IF(F6="","",IF(F6&gt;0.5,"Yes","Not yet")),IF(B6="Tribal land","Needs tribal authorization",""))</f>
        <v/>
      </c>
      <c r="H6" s="10">
        <f>IF(AND(B6="Individually owned Indian land",N(C6)&gt;=50),"Yes: ask BIA about 169.107(b)(2)","")</f>
        <v/>
      </c>
      <c r="I6" s="9" t="inlineStr">
        <is>
          <t>Owner list from BIA dated ____</t>
        </is>
      </c>
    </row>
    <row r="7">
      <c r="A7" s="9" t="inlineStr">
        <is>
          <t>Example: F-303</t>
        </is>
      </c>
      <c r="B7" s="9" t="inlineStr">
        <is>
          <t>Fee land</t>
        </is>
      </c>
      <c r="C7" s="9" t="n">
        <v>1</v>
      </c>
      <c r="D7" s="10">
        <f>IF(B7="","",IF(B7="Tribal land","Tribal authorization (169.107(a))",IF(B7="Individually owned Indian land","Notice to all owners; majority interest consent (169.107(b))",IF(B7="Fee land","Fee owner, outside Part 169 (169.3(b))",IF(B7="State or county road","Road owner; ask BIA too","Ask BIA Agency realty office")))))</f>
        <v/>
      </c>
      <c r="E7" s="9" t="n">
        <v>0</v>
      </c>
      <c r="F7" s="11" t="n"/>
      <c r="G7" s="10">
        <f>IF(B7="Individually owned Indian land",IF(F7="","",IF(F7&gt;0.5,"Yes","Not yet")),IF(B7="Tribal land","Needs tribal authorization",""))</f>
        <v/>
      </c>
      <c r="H7" s="10">
        <f>IF(AND(B7="Individually owned Indian land",N(C7)&gt;=50),"Yes: ask BIA about 169.107(b)(2)","")</f>
        <v/>
      </c>
      <c r="I7" s="9" t="inlineStr">
        <is>
          <t>Ranch owner; permission outside the BIA process</t>
        </is>
      </c>
    </row>
    <row r="8">
      <c r="A8" s="9" t="n"/>
      <c r="B8" s="9" t="n"/>
      <c r="C8" s="9" t="n"/>
      <c r="D8" s="10">
        <f>IF(B8="","",IF(B8="Tribal land","Tribal authorization (169.107(a))",IF(B8="Individually owned Indian land","Notice to all owners; majority interest consent (169.107(b))",IF(B8="Fee land","Fee owner, outside Part 169 (169.3(b))",IF(B8="State or county road","Road owner; ask BIA too","Ask BIA Agency realty office")))))</f>
        <v/>
      </c>
      <c r="E8" s="9" t="n"/>
      <c r="F8" s="11" t="n"/>
      <c r="G8" s="10">
        <f>IF(B8="Individually owned Indian land",IF(F8="","",IF(F8&gt;0.5,"Yes","Not yet")),IF(B8="Tribal land","Needs tribal authorization",""))</f>
        <v/>
      </c>
      <c r="H8" s="10">
        <f>IF(AND(B8="Individually owned Indian land",N(C8)&gt;=50),"Yes: ask BIA about 169.107(b)(2)","")</f>
        <v/>
      </c>
      <c r="I8" s="9" t="n"/>
    </row>
    <row r="9">
      <c r="A9" s="9" t="n"/>
      <c r="B9" s="9" t="n"/>
      <c r="C9" s="9" t="n"/>
      <c r="D9" s="10">
        <f>IF(B9="","",IF(B9="Tribal land","Tribal authorization (169.107(a))",IF(B9="Individually owned Indian land","Notice to all owners; majority interest consent (169.107(b))",IF(B9="Fee land","Fee owner, outside Part 169 (169.3(b))",IF(B9="State or county road","Road owner; ask BIA too","Ask BIA Agency realty office")))))</f>
        <v/>
      </c>
      <c r="E9" s="9" t="n"/>
      <c r="F9" s="11" t="n"/>
      <c r="G9" s="10">
        <f>IF(B9="Individually owned Indian land",IF(F9="","",IF(F9&gt;0.5,"Yes","Not yet")),IF(B9="Tribal land","Needs tribal authorization",""))</f>
        <v/>
      </c>
      <c r="H9" s="10">
        <f>IF(AND(B9="Individually owned Indian land",N(C9)&gt;=50),"Yes: ask BIA about 169.107(b)(2)","")</f>
        <v/>
      </c>
      <c r="I9" s="9" t="n"/>
    </row>
    <row r="10">
      <c r="A10" s="9" t="n"/>
      <c r="B10" s="9" t="n"/>
      <c r="C10" s="9" t="n"/>
      <c r="D10" s="10">
        <f>IF(B10="","",IF(B10="Tribal land","Tribal authorization (169.107(a))",IF(B10="Individually owned Indian land","Notice to all owners; majority interest consent (169.107(b))",IF(B10="Fee land","Fee owner, outside Part 169 (169.3(b))",IF(B10="State or county road","Road owner; ask BIA too","Ask BIA Agency realty office")))))</f>
        <v/>
      </c>
      <c r="E10" s="9" t="n"/>
      <c r="F10" s="11" t="n"/>
      <c r="G10" s="10">
        <f>IF(B10="Individually owned Indian land",IF(F10="","",IF(F10&gt;0.5,"Yes","Not yet")),IF(B10="Tribal land","Needs tribal authorization",""))</f>
        <v/>
      </c>
      <c r="H10" s="10">
        <f>IF(AND(B10="Individually owned Indian land",N(C10)&gt;=50),"Yes: ask BIA about 169.107(b)(2)","")</f>
        <v/>
      </c>
      <c r="I10" s="9" t="n"/>
    </row>
    <row r="11">
      <c r="A11" s="9" t="n"/>
      <c r="B11" s="9" t="n"/>
      <c r="C11" s="9" t="n"/>
      <c r="D11" s="10">
        <f>IF(B11="","",IF(B11="Tribal land","Tribal authorization (169.107(a))",IF(B11="Individually owned Indian land","Notice to all owners; majority interest consent (169.107(b))",IF(B11="Fee land","Fee owner, outside Part 169 (169.3(b))",IF(B11="State or county road","Road owner; ask BIA too","Ask BIA Agency realty office")))))</f>
        <v/>
      </c>
      <c r="E11" s="9" t="n"/>
      <c r="F11" s="11" t="n"/>
      <c r="G11" s="10">
        <f>IF(B11="Individually owned Indian land",IF(F11="","",IF(F11&gt;0.5,"Yes","Not yet")),IF(B11="Tribal land","Needs tribal authorization",""))</f>
        <v/>
      </c>
      <c r="H11" s="10">
        <f>IF(AND(B11="Individually owned Indian land",N(C11)&gt;=50),"Yes: ask BIA about 169.107(b)(2)","")</f>
        <v/>
      </c>
      <c r="I11" s="9" t="n"/>
    </row>
    <row r="12">
      <c r="A12" s="9" t="n"/>
      <c r="B12" s="9" t="n"/>
      <c r="C12" s="9" t="n"/>
      <c r="D12" s="10">
        <f>IF(B12="","",IF(B12="Tribal land","Tribal authorization (169.107(a))",IF(B12="Individually owned Indian land","Notice to all owners; majority interest consent (169.107(b))",IF(B12="Fee land","Fee owner, outside Part 169 (169.3(b))",IF(B12="State or county road","Road owner; ask BIA too","Ask BIA Agency realty office")))))</f>
        <v/>
      </c>
      <c r="E12" s="9" t="n"/>
      <c r="F12" s="11" t="n"/>
      <c r="G12" s="10">
        <f>IF(B12="Individually owned Indian land",IF(F12="","",IF(F12&gt;0.5,"Yes","Not yet")),IF(B12="Tribal land","Needs tribal authorization",""))</f>
        <v/>
      </c>
      <c r="H12" s="10">
        <f>IF(AND(B12="Individually owned Indian land",N(C12)&gt;=50),"Yes: ask BIA about 169.107(b)(2)","")</f>
        <v/>
      </c>
      <c r="I12" s="9" t="n"/>
    </row>
    <row r="13">
      <c r="A13" s="9" t="n"/>
      <c r="B13" s="9" t="n"/>
      <c r="C13" s="9" t="n"/>
      <c r="D13" s="10">
        <f>IF(B13="","",IF(B13="Tribal land","Tribal authorization (169.107(a))",IF(B13="Individually owned Indian land","Notice to all owners; majority interest consent (169.107(b))",IF(B13="Fee land","Fee owner, outside Part 169 (169.3(b))",IF(B13="State or county road","Road owner; ask BIA too","Ask BIA Agency realty office")))))</f>
        <v/>
      </c>
      <c r="E13" s="9" t="n"/>
      <c r="F13" s="11" t="n"/>
      <c r="G13" s="10">
        <f>IF(B13="Individually owned Indian land",IF(F13="","",IF(F13&gt;0.5,"Yes","Not yet")),IF(B13="Tribal land","Needs tribal authorization",""))</f>
        <v/>
      </c>
      <c r="H13" s="10">
        <f>IF(AND(B13="Individually owned Indian land",N(C13)&gt;=50),"Yes: ask BIA about 169.107(b)(2)","")</f>
        <v/>
      </c>
      <c r="I13" s="9" t="n"/>
    </row>
    <row r="14">
      <c r="A14" s="9" t="n"/>
      <c r="B14" s="9" t="n"/>
      <c r="C14" s="9" t="n"/>
      <c r="D14" s="10">
        <f>IF(B14="","",IF(B14="Tribal land","Tribal authorization (169.107(a))",IF(B14="Individually owned Indian land","Notice to all owners; majority interest consent (169.107(b))",IF(B14="Fee land","Fee owner, outside Part 169 (169.3(b))",IF(B14="State or county road","Road owner; ask BIA too","Ask BIA Agency realty office")))))</f>
        <v/>
      </c>
      <c r="E14" s="9" t="n"/>
      <c r="F14" s="11" t="n"/>
      <c r="G14" s="10">
        <f>IF(B14="Individually owned Indian land",IF(F14="","",IF(F14&gt;0.5,"Yes","Not yet")),IF(B14="Tribal land","Needs tribal authorization",""))</f>
        <v/>
      </c>
      <c r="H14" s="10">
        <f>IF(AND(B14="Individually owned Indian land",N(C14)&gt;=50),"Yes: ask BIA about 169.107(b)(2)","")</f>
        <v/>
      </c>
      <c r="I14" s="9" t="n"/>
    </row>
    <row r="15">
      <c r="A15" s="9" t="n"/>
      <c r="B15" s="9" t="n"/>
      <c r="C15" s="9" t="n"/>
      <c r="D15" s="10">
        <f>IF(B15="","",IF(B15="Tribal land","Tribal authorization (169.107(a))",IF(B15="Individually owned Indian land","Notice to all owners; majority interest consent (169.107(b))",IF(B15="Fee land","Fee owner, outside Part 169 (169.3(b))",IF(B15="State or county road","Road owner; ask BIA too","Ask BIA Agency realty office")))))</f>
        <v/>
      </c>
      <c r="E15" s="9" t="n"/>
      <c r="F15" s="11" t="n"/>
      <c r="G15" s="10">
        <f>IF(B15="Individually owned Indian land",IF(F15="","",IF(F15&gt;0.5,"Yes","Not yet")),IF(B15="Tribal land","Needs tribal authorization",""))</f>
        <v/>
      </c>
      <c r="H15" s="10">
        <f>IF(AND(B15="Individually owned Indian land",N(C15)&gt;=50),"Yes: ask BIA about 169.107(b)(2)","")</f>
        <v/>
      </c>
      <c r="I15" s="9" t="n"/>
    </row>
    <row r="16">
      <c r="A16" s="9" t="n"/>
      <c r="B16" s="9" t="n"/>
      <c r="C16" s="9" t="n"/>
      <c r="D16" s="10">
        <f>IF(B16="","",IF(B16="Tribal land","Tribal authorization (169.107(a))",IF(B16="Individually owned Indian land","Notice to all owners; majority interest consent (169.107(b))",IF(B16="Fee land","Fee owner, outside Part 169 (169.3(b))",IF(B16="State or county road","Road owner; ask BIA too","Ask BIA Agency realty office")))))</f>
        <v/>
      </c>
      <c r="E16" s="9" t="n"/>
      <c r="F16" s="11" t="n"/>
      <c r="G16" s="10">
        <f>IF(B16="Individually owned Indian land",IF(F16="","",IF(F16&gt;0.5,"Yes","Not yet")),IF(B16="Tribal land","Needs tribal authorization",""))</f>
        <v/>
      </c>
      <c r="H16" s="10">
        <f>IF(AND(B16="Individually owned Indian land",N(C16)&gt;=50),"Yes: ask BIA about 169.107(b)(2)","")</f>
        <v/>
      </c>
      <c r="I16" s="9" t="n"/>
    </row>
    <row r="17">
      <c r="A17" s="9" t="n"/>
      <c r="B17" s="9" t="n"/>
      <c r="C17" s="9" t="n"/>
      <c r="D17" s="10">
        <f>IF(B17="","",IF(B17="Tribal land","Tribal authorization (169.107(a))",IF(B17="Individually owned Indian land","Notice to all owners; majority interest consent (169.107(b))",IF(B17="Fee land","Fee owner, outside Part 169 (169.3(b))",IF(B17="State or county road","Road owner; ask BIA too","Ask BIA Agency realty office")))))</f>
        <v/>
      </c>
      <c r="E17" s="9" t="n"/>
      <c r="F17" s="11" t="n"/>
      <c r="G17" s="10">
        <f>IF(B17="Individually owned Indian land",IF(F17="","",IF(F17&gt;0.5,"Yes","Not yet")),IF(B17="Tribal land","Needs tribal authorization",""))</f>
        <v/>
      </c>
      <c r="H17" s="10">
        <f>IF(AND(B17="Individually owned Indian land",N(C17)&gt;=50),"Yes: ask BIA about 169.107(b)(2)","")</f>
        <v/>
      </c>
      <c r="I17" s="9" t="n"/>
    </row>
    <row r="18">
      <c r="A18" s="9" t="n"/>
      <c r="B18" s="9" t="n"/>
      <c r="C18" s="9" t="n"/>
      <c r="D18" s="10">
        <f>IF(B18="","",IF(B18="Tribal land","Tribal authorization (169.107(a))",IF(B18="Individually owned Indian land","Notice to all owners; majority interest consent (169.107(b))",IF(B18="Fee land","Fee owner, outside Part 169 (169.3(b))",IF(B18="State or county road","Road owner; ask BIA too","Ask BIA Agency realty office")))))</f>
        <v/>
      </c>
      <c r="E18" s="9" t="n"/>
      <c r="F18" s="11" t="n"/>
      <c r="G18" s="10">
        <f>IF(B18="Individually owned Indian land",IF(F18="","",IF(F18&gt;0.5,"Yes","Not yet")),IF(B18="Tribal land","Needs tribal authorization",""))</f>
        <v/>
      </c>
      <c r="H18" s="10">
        <f>IF(AND(B18="Individually owned Indian land",N(C18)&gt;=50),"Yes: ask BIA about 169.107(b)(2)","")</f>
        <v/>
      </c>
      <c r="I18" s="9" t="n"/>
    </row>
    <row r="19">
      <c r="A19" s="9" t="n"/>
      <c r="B19" s="9" t="n"/>
      <c r="C19" s="9" t="n"/>
      <c r="D19" s="10">
        <f>IF(B19="","",IF(B19="Tribal land","Tribal authorization (169.107(a))",IF(B19="Individually owned Indian land","Notice to all owners; majority interest consent (169.107(b))",IF(B19="Fee land","Fee owner, outside Part 169 (169.3(b))",IF(B19="State or county road","Road owner; ask BIA too","Ask BIA Agency realty office")))))</f>
        <v/>
      </c>
      <c r="E19" s="9" t="n"/>
      <c r="F19" s="11" t="n"/>
      <c r="G19" s="10">
        <f>IF(B19="Individually owned Indian land",IF(F19="","",IF(F19&gt;0.5,"Yes","Not yet")),IF(B19="Tribal land","Needs tribal authorization",""))</f>
        <v/>
      </c>
      <c r="H19" s="10">
        <f>IF(AND(B19="Individually owned Indian land",N(C19)&gt;=50),"Yes: ask BIA about 169.107(b)(2)","")</f>
        <v/>
      </c>
      <c r="I19" s="9" t="n"/>
    </row>
    <row r="20">
      <c r="A20" s="9" t="n"/>
      <c r="B20" s="9" t="n"/>
      <c r="C20" s="9" t="n"/>
      <c r="D20" s="10">
        <f>IF(B20="","",IF(B20="Tribal land","Tribal authorization (169.107(a))",IF(B20="Individually owned Indian land","Notice to all owners; majority interest consent (169.107(b))",IF(B20="Fee land","Fee owner, outside Part 169 (169.3(b))",IF(B20="State or county road","Road owner; ask BIA too","Ask BIA Agency realty office")))))</f>
        <v/>
      </c>
      <c r="E20" s="9" t="n"/>
      <c r="F20" s="11" t="n"/>
      <c r="G20" s="10">
        <f>IF(B20="Individually owned Indian land",IF(F20="","",IF(F20&gt;0.5,"Yes","Not yet")),IF(B20="Tribal land","Needs tribal authorization",""))</f>
        <v/>
      </c>
      <c r="H20" s="10">
        <f>IF(AND(B20="Individually owned Indian land",N(C20)&gt;=50),"Yes: ask BIA about 169.107(b)(2)","")</f>
        <v/>
      </c>
      <c r="I20" s="9" t="n"/>
    </row>
    <row r="21">
      <c r="A21" s="9" t="n"/>
      <c r="B21" s="9" t="n"/>
      <c r="C21" s="9" t="n"/>
      <c r="D21" s="10">
        <f>IF(B21="","",IF(B21="Tribal land","Tribal authorization (169.107(a))",IF(B21="Individually owned Indian land","Notice to all owners; majority interest consent (169.107(b))",IF(B21="Fee land","Fee owner, outside Part 169 (169.3(b))",IF(B21="State or county road","Road owner; ask BIA too","Ask BIA Agency realty office")))))</f>
        <v/>
      </c>
      <c r="E21" s="9" t="n"/>
      <c r="F21" s="11" t="n"/>
      <c r="G21" s="10">
        <f>IF(B21="Individually owned Indian land",IF(F21="","",IF(F21&gt;0.5,"Yes","Not yet")),IF(B21="Tribal land","Needs tribal authorization",""))</f>
        <v/>
      </c>
      <c r="H21" s="10">
        <f>IF(AND(B21="Individually owned Indian land",N(C21)&gt;=50),"Yes: ask BIA about 169.107(b)(2)","")</f>
        <v/>
      </c>
      <c r="I21" s="9" t="n"/>
    </row>
    <row r="22">
      <c r="A22" s="9" t="n"/>
      <c r="B22" s="9" t="n"/>
      <c r="C22" s="9" t="n"/>
      <c r="D22" s="10">
        <f>IF(B22="","",IF(B22="Tribal land","Tribal authorization (169.107(a))",IF(B22="Individually owned Indian land","Notice to all owners; majority interest consent (169.107(b))",IF(B22="Fee land","Fee owner, outside Part 169 (169.3(b))",IF(B22="State or county road","Road owner; ask BIA too","Ask BIA Agency realty office")))))</f>
        <v/>
      </c>
      <c r="E22" s="9" t="n"/>
      <c r="F22" s="11" t="n"/>
      <c r="G22" s="10">
        <f>IF(B22="Individually owned Indian land",IF(F22="","",IF(F22&gt;0.5,"Yes","Not yet")),IF(B22="Tribal land","Needs tribal authorization",""))</f>
        <v/>
      </c>
      <c r="H22" s="10">
        <f>IF(AND(B22="Individually owned Indian land",N(C22)&gt;=50),"Yes: ask BIA about 169.107(b)(2)","")</f>
        <v/>
      </c>
      <c r="I22" s="9" t="n"/>
    </row>
    <row r="23">
      <c r="A23" s="9" t="n"/>
      <c r="B23" s="9" t="n"/>
      <c r="C23" s="9" t="n"/>
      <c r="D23" s="10">
        <f>IF(B23="","",IF(B23="Tribal land","Tribal authorization (169.107(a))",IF(B23="Individually owned Indian land","Notice to all owners; majority interest consent (169.107(b))",IF(B23="Fee land","Fee owner, outside Part 169 (169.3(b))",IF(B23="State or county road","Road owner; ask BIA too","Ask BIA Agency realty office")))))</f>
        <v/>
      </c>
      <c r="E23" s="9" t="n"/>
      <c r="F23" s="11" t="n"/>
      <c r="G23" s="10">
        <f>IF(B23="Individually owned Indian land",IF(F23="","",IF(F23&gt;0.5,"Yes","Not yet")),IF(B23="Tribal land","Needs tribal authorization",""))</f>
        <v/>
      </c>
      <c r="H23" s="10">
        <f>IF(AND(B23="Individually owned Indian land",N(C23)&gt;=50),"Yes: ask BIA about 169.107(b)(2)","")</f>
        <v/>
      </c>
      <c r="I23" s="9" t="n"/>
    </row>
    <row r="24">
      <c r="A24" s="9" t="n"/>
      <c r="B24" s="9" t="n"/>
      <c r="C24" s="9" t="n"/>
      <c r="D24" s="10">
        <f>IF(B24="","",IF(B24="Tribal land","Tribal authorization (169.107(a))",IF(B24="Individually owned Indian land","Notice to all owners; majority interest consent (169.107(b))",IF(B24="Fee land","Fee owner, outside Part 169 (169.3(b))",IF(B24="State or county road","Road owner; ask BIA too","Ask BIA Agency realty office")))))</f>
        <v/>
      </c>
      <c r="E24" s="9" t="n"/>
      <c r="F24" s="11" t="n"/>
      <c r="G24" s="10">
        <f>IF(B24="Individually owned Indian land",IF(F24="","",IF(F24&gt;0.5,"Yes","Not yet")),IF(B24="Tribal land","Needs tribal authorization",""))</f>
        <v/>
      </c>
      <c r="H24" s="10">
        <f>IF(AND(B24="Individually owned Indian land",N(C24)&gt;=50),"Yes: ask BIA about 169.107(b)(2)","")</f>
        <v/>
      </c>
      <c r="I24" s="9" t="n"/>
    </row>
    <row r="25">
      <c r="A25" s="9" t="n"/>
      <c r="B25" s="9" t="n"/>
      <c r="C25" s="9" t="n"/>
      <c r="D25" s="10">
        <f>IF(B25="","",IF(B25="Tribal land","Tribal authorization (169.107(a))",IF(B25="Individually owned Indian land","Notice to all owners; majority interest consent (169.107(b))",IF(B25="Fee land","Fee owner, outside Part 169 (169.3(b))",IF(B25="State or county road","Road owner; ask BIA too","Ask BIA Agency realty office")))))</f>
        <v/>
      </c>
      <c r="E25" s="9" t="n"/>
      <c r="F25" s="11" t="n"/>
      <c r="G25" s="10">
        <f>IF(B25="Individually owned Indian land",IF(F25="","",IF(F25&gt;0.5,"Yes","Not yet")),IF(B25="Tribal land","Needs tribal authorization",""))</f>
        <v/>
      </c>
      <c r="H25" s="10">
        <f>IF(AND(B25="Individually owned Indian land",N(C25)&gt;=50),"Yes: ask BIA about 169.107(b)(2)","")</f>
        <v/>
      </c>
      <c r="I25" s="9" t="n"/>
    </row>
    <row r="26">
      <c r="A26" s="9" t="n"/>
      <c r="B26" s="9" t="n"/>
      <c r="C26" s="9" t="n"/>
      <c r="D26" s="10">
        <f>IF(B26="","",IF(B26="Tribal land","Tribal authorization (169.107(a))",IF(B26="Individually owned Indian land","Notice to all owners; majority interest consent (169.107(b))",IF(B26="Fee land","Fee owner, outside Part 169 (169.3(b))",IF(B26="State or county road","Road owner; ask BIA too","Ask BIA Agency realty office")))))</f>
        <v/>
      </c>
      <c r="E26" s="9" t="n"/>
      <c r="F26" s="11" t="n"/>
      <c r="G26" s="10">
        <f>IF(B26="Individually owned Indian land",IF(F26="","",IF(F26&gt;0.5,"Yes","Not yet")),IF(B26="Tribal land","Needs tribal authorization",""))</f>
        <v/>
      </c>
      <c r="H26" s="10">
        <f>IF(AND(B26="Individually owned Indian land",N(C26)&gt;=50),"Yes: ask BIA about 169.107(b)(2)","")</f>
        <v/>
      </c>
      <c r="I26" s="9" t="n"/>
    </row>
    <row r="27">
      <c r="A27" s="9" t="n"/>
      <c r="B27" s="9" t="n"/>
      <c r="C27" s="9" t="n"/>
      <c r="D27" s="10">
        <f>IF(B27="","",IF(B27="Tribal land","Tribal authorization (169.107(a))",IF(B27="Individually owned Indian land","Notice to all owners; majority interest consent (169.107(b))",IF(B27="Fee land","Fee owner, outside Part 169 (169.3(b))",IF(B27="State or county road","Road owner; ask BIA too","Ask BIA Agency realty office")))))</f>
        <v/>
      </c>
      <c r="E27" s="9" t="n"/>
      <c r="F27" s="11" t="n"/>
      <c r="G27" s="10">
        <f>IF(B27="Individually owned Indian land",IF(F27="","",IF(F27&gt;0.5,"Yes","Not yet")),IF(B27="Tribal land","Needs tribal authorization",""))</f>
        <v/>
      </c>
      <c r="H27" s="10">
        <f>IF(AND(B27="Individually owned Indian land",N(C27)&gt;=50),"Yes: ask BIA about 169.107(b)(2)","")</f>
        <v/>
      </c>
      <c r="I27" s="9" t="n"/>
    </row>
    <row r="28">
      <c r="A28" s="9" t="n"/>
      <c r="B28" s="9" t="n"/>
      <c r="C28" s="9" t="n"/>
      <c r="D28" s="10">
        <f>IF(B28="","",IF(B28="Tribal land","Tribal authorization (169.107(a))",IF(B28="Individually owned Indian land","Notice to all owners; majority interest consent (169.107(b))",IF(B28="Fee land","Fee owner, outside Part 169 (169.3(b))",IF(B28="State or county road","Road owner; ask BIA too","Ask BIA Agency realty office")))))</f>
        <v/>
      </c>
      <c r="E28" s="9" t="n"/>
      <c r="F28" s="11" t="n"/>
      <c r="G28" s="10">
        <f>IF(B28="Individually owned Indian land",IF(F28="","",IF(F28&gt;0.5,"Yes","Not yet")),IF(B28="Tribal land","Needs tribal authorization",""))</f>
        <v/>
      </c>
      <c r="H28" s="10">
        <f>IF(AND(B28="Individually owned Indian land",N(C28)&gt;=50),"Yes: ask BIA about 169.107(b)(2)","")</f>
        <v/>
      </c>
      <c r="I28" s="9" t="n"/>
    </row>
    <row r="29">
      <c r="A29" s="9" t="n"/>
      <c r="B29" s="9" t="n"/>
      <c r="C29" s="9" t="n"/>
      <c r="D29" s="10">
        <f>IF(B29="","",IF(B29="Tribal land","Tribal authorization (169.107(a))",IF(B29="Individually owned Indian land","Notice to all owners; majority interest consent (169.107(b))",IF(B29="Fee land","Fee owner, outside Part 169 (169.3(b))",IF(B29="State or county road","Road owner; ask BIA too","Ask BIA Agency realty office")))))</f>
        <v/>
      </c>
      <c r="E29" s="9" t="n"/>
      <c r="F29" s="11" t="n"/>
      <c r="G29" s="10">
        <f>IF(B29="Individually owned Indian land",IF(F29="","",IF(F29&gt;0.5,"Yes","Not yet")),IF(B29="Tribal land","Needs tribal authorization",""))</f>
        <v/>
      </c>
      <c r="H29" s="10">
        <f>IF(AND(B29="Individually owned Indian land",N(C29)&gt;=50),"Yes: ask BIA about 169.107(b)(2)","")</f>
        <v/>
      </c>
      <c r="I29" s="9" t="n"/>
    </row>
    <row r="30">
      <c r="A30" s="9" t="n"/>
      <c r="B30" s="9" t="n"/>
      <c r="C30" s="9" t="n"/>
      <c r="D30" s="10">
        <f>IF(B30="","",IF(B30="Tribal land","Tribal authorization (169.107(a))",IF(B30="Individually owned Indian land","Notice to all owners; majority interest consent (169.107(b))",IF(B30="Fee land","Fee owner, outside Part 169 (169.3(b))",IF(B30="State or county road","Road owner; ask BIA too","Ask BIA Agency realty office")))))</f>
        <v/>
      </c>
      <c r="E30" s="9" t="n"/>
      <c r="F30" s="11" t="n"/>
      <c r="G30" s="10">
        <f>IF(B30="Individually owned Indian land",IF(F30="","",IF(F30&gt;0.5,"Yes","Not yet")),IF(B30="Tribal land","Needs tribal authorization",""))</f>
        <v/>
      </c>
      <c r="H30" s="10">
        <f>IF(AND(B30="Individually owned Indian land",N(C30)&gt;=50),"Yes: ask BIA about 169.107(b)(2)","")</f>
        <v/>
      </c>
      <c r="I30" s="9" t="n"/>
    </row>
    <row r="31">
      <c r="A31" s="9" t="n"/>
      <c r="B31" s="9" t="n"/>
      <c r="C31" s="9" t="n"/>
      <c r="D31" s="10">
        <f>IF(B31="","",IF(B31="Tribal land","Tribal authorization (169.107(a))",IF(B31="Individually owned Indian land","Notice to all owners; majority interest consent (169.107(b))",IF(B31="Fee land","Fee owner, outside Part 169 (169.3(b))",IF(B31="State or county road","Road owner; ask BIA too","Ask BIA Agency realty office")))))</f>
        <v/>
      </c>
      <c r="E31" s="9" t="n"/>
      <c r="F31" s="11" t="n"/>
      <c r="G31" s="10">
        <f>IF(B31="Individually owned Indian land",IF(F31="","",IF(F31&gt;0.5,"Yes","Not yet")),IF(B31="Tribal land","Needs tribal authorization",""))</f>
        <v/>
      </c>
      <c r="H31" s="10">
        <f>IF(AND(B31="Individually owned Indian land",N(C31)&gt;=50),"Yes: ask BIA about 169.107(b)(2)","")</f>
        <v/>
      </c>
      <c r="I31" s="9" t="n"/>
    </row>
    <row r="32">
      <c r="A32" s="9" t="n"/>
      <c r="B32" s="9" t="n"/>
      <c r="C32" s="9" t="n"/>
      <c r="D32" s="10">
        <f>IF(B32="","",IF(B32="Tribal land","Tribal authorization (169.107(a))",IF(B32="Individually owned Indian land","Notice to all owners; majority interest consent (169.107(b))",IF(B32="Fee land","Fee owner, outside Part 169 (169.3(b))",IF(B32="State or county road","Road owner; ask BIA too","Ask BIA Agency realty office")))))</f>
        <v/>
      </c>
      <c r="E32" s="9" t="n"/>
      <c r="F32" s="11" t="n"/>
      <c r="G32" s="10">
        <f>IF(B32="Individually owned Indian land",IF(F32="","",IF(F32&gt;0.5,"Yes","Not yet")),IF(B32="Tribal land","Needs tribal authorization",""))</f>
        <v/>
      </c>
      <c r="H32" s="10">
        <f>IF(AND(B32="Individually owned Indian land",N(C32)&gt;=50),"Yes: ask BIA about 169.107(b)(2)","")</f>
        <v/>
      </c>
      <c r="I32" s="9" t="n"/>
    </row>
    <row r="33">
      <c r="A33" s="9" t="n"/>
      <c r="B33" s="9" t="n"/>
      <c r="C33" s="9" t="n"/>
      <c r="D33" s="10">
        <f>IF(B33="","",IF(B33="Tribal land","Tribal authorization (169.107(a))",IF(B33="Individually owned Indian land","Notice to all owners; majority interest consent (169.107(b))",IF(B33="Fee land","Fee owner, outside Part 169 (169.3(b))",IF(B33="State or county road","Road owner; ask BIA too","Ask BIA Agency realty office")))))</f>
        <v/>
      </c>
      <c r="E33" s="9" t="n"/>
      <c r="F33" s="11" t="n"/>
      <c r="G33" s="10">
        <f>IF(B33="Individually owned Indian land",IF(F33="","",IF(F33&gt;0.5,"Yes","Not yet")),IF(B33="Tribal land","Needs tribal authorization",""))</f>
        <v/>
      </c>
      <c r="H33" s="10">
        <f>IF(AND(B33="Individually owned Indian land",N(C33)&gt;=50),"Yes: ask BIA about 169.107(b)(2)","")</f>
        <v/>
      </c>
      <c r="I33" s="9" t="n"/>
    </row>
    <row r="34">
      <c r="A34" s="9" t="n"/>
      <c r="B34" s="9" t="n"/>
      <c r="C34" s="9" t="n"/>
      <c r="D34" s="10">
        <f>IF(B34="","",IF(B34="Tribal land","Tribal authorization (169.107(a))",IF(B34="Individually owned Indian land","Notice to all owners; majority interest consent (169.107(b))",IF(B34="Fee land","Fee owner, outside Part 169 (169.3(b))",IF(B34="State or county road","Road owner; ask BIA too","Ask BIA Agency realty office")))))</f>
        <v/>
      </c>
      <c r="E34" s="9" t="n"/>
      <c r="F34" s="11" t="n"/>
      <c r="G34" s="10">
        <f>IF(B34="Individually owned Indian land",IF(F34="","",IF(F34&gt;0.5,"Yes","Not yet")),IF(B34="Tribal land","Needs tribal authorization",""))</f>
        <v/>
      </c>
      <c r="H34" s="10">
        <f>IF(AND(B34="Individually owned Indian land",N(C34)&gt;=50),"Yes: ask BIA about 169.107(b)(2)","")</f>
        <v/>
      </c>
      <c r="I34" s="9" t="n"/>
    </row>
    <row r="35">
      <c r="A35" s="9" t="n"/>
      <c r="B35" s="9" t="n"/>
      <c r="C35" s="9" t="n"/>
      <c r="D35" s="10">
        <f>IF(B35="","",IF(B35="Tribal land","Tribal authorization (169.107(a))",IF(B35="Individually owned Indian land","Notice to all owners; majority interest consent (169.107(b))",IF(B35="Fee land","Fee owner, outside Part 169 (169.3(b))",IF(B35="State or county road","Road owner; ask BIA too","Ask BIA Agency realty office")))))</f>
        <v/>
      </c>
      <c r="E35" s="9" t="n"/>
      <c r="F35" s="11" t="n"/>
      <c r="G35" s="10">
        <f>IF(B35="Individually owned Indian land",IF(F35="","",IF(F35&gt;0.5,"Yes","Not yet")),IF(B35="Tribal land","Needs tribal authorization",""))</f>
        <v/>
      </c>
      <c r="H35" s="10">
        <f>IF(AND(B35="Individually owned Indian land",N(C35)&gt;=50),"Yes: ask BIA about 169.107(b)(2)","")</f>
        <v/>
      </c>
      <c r="I35" s="9" t="n"/>
    </row>
    <row r="36">
      <c r="A36" s="9" t="n"/>
      <c r="B36" s="9" t="n"/>
      <c r="C36" s="9" t="n"/>
      <c r="D36" s="10">
        <f>IF(B36="","",IF(B36="Tribal land","Tribal authorization (169.107(a))",IF(B36="Individually owned Indian land","Notice to all owners; majority interest consent (169.107(b))",IF(B36="Fee land","Fee owner, outside Part 169 (169.3(b))",IF(B36="State or county road","Road owner; ask BIA too","Ask BIA Agency realty office")))))</f>
        <v/>
      </c>
      <c r="E36" s="9" t="n"/>
      <c r="F36" s="11" t="n"/>
      <c r="G36" s="10">
        <f>IF(B36="Individually owned Indian land",IF(F36="","",IF(F36&gt;0.5,"Yes","Not yet")),IF(B36="Tribal land","Needs tribal authorization",""))</f>
        <v/>
      </c>
      <c r="H36" s="10">
        <f>IF(AND(B36="Individually owned Indian land",N(C36)&gt;=50),"Yes: ask BIA about 169.107(b)(2)","")</f>
        <v/>
      </c>
      <c r="I36" s="9" t="n"/>
    </row>
    <row r="37">
      <c r="A37" s="9" t="n"/>
      <c r="B37" s="9" t="n"/>
      <c r="C37" s="9" t="n"/>
      <c r="D37" s="10">
        <f>IF(B37="","",IF(B37="Tribal land","Tribal authorization (169.107(a))",IF(B37="Individually owned Indian land","Notice to all owners; majority interest consent (169.107(b))",IF(B37="Fee land","Fee owner, outside Part 169 (169.3(b))",IF(B37="State or county road","Road owner; ask BIA too","Ask BIA Agency realty office")))))</f>
        <v/>
      </c>
      <c r="E37" s="9" t="n"/>
      <c r="F37" s="11" t="n"/>
      <c r="G37" s="10">
        <f>IF(B37="Individually owned Indian land",IF(F37="","",IF(F37&gt;0.5,"Yes","Not yet")),IF(B37="Tribal land","Needs tribal authorization",""))</f>
        <v/>
      </c>
      <c r="H37" s="10">
        <f>IF(AND(B37="Individually owned Indian land",N(C37)&gt;=50),"Yes: ask BIA about 169.107(b)(2)","")</f>
        <v/>
      </c>
      <c r="I37" s="9" t="n"/>
    </row>
    <row r="38">
      <c r="A38" s="9" t="n"/>
      <c r="B38" s="9" t="n"/>
      <c r="C38" s="9" t="n"/>
      <c r="D38" s="10">
        <f>IF(B38="","",IF(B38="Tribal land","Tribal authorization (169.107(a))",IF(B38="Individually owned Indian land","Notice to all owners; majority interest consent (169.107(b))",IF(B38="Fee land","Fee owner, outside Part 169 (169.3(b))",IF(B38="State or county road","Road owner; ask BIA too","Ask BIA Agency realty office")))))</f>
        <v/>
      </c>
      <c r="E38" s="9" t="n"/>
      <c r="F38" s="11" t="n"/>
      <c r="G38" s="10">
        <f>IF(B38="Individually owned Indian land",IF(F38="","",IF(F38&gt;0.5,"Yes","Not yet")),IF(B38="Tribal land","Needs tribal authorization",""))</f>
        <v/>
      </c>
      <c r="H38" s="10">
        <f>IF(AND(B38="Individually owned Indian land",N(C38)&gt;=50),"Yes: ask BIA about 169.107(b)(2)","")</f>
        <v/>
      </c>
      <c r="I38" s="9" t="n"/>
    </row>
    <row r="39">
      <c r="A39" s="9" t="n"/>
      <c r="B39" s="9" t="n"/>
      <c r="C39" s="9" t="n"/>
      <c r="D39" s="10">
        <f>IF(B39="","",IF(B39="Tribal land","Tribal authorization (169.107(a))",IF(B39="Individually owned Indian land","Notice to all owners; majority interest consent (169.107(b))",IF(B39="Fee land","Fee owner, outside Part 169 (169.3(b))",IF(B39="State or county road","Road owner; ask BIA too","Ask BIA Agency realty office")))))</f>
        <v/>
      </c>
      <c r="E39" s="9" t="n"/>
      <c r="F39" s="11" t="n"/>
      <c r="G39" s="10">
        <f>IF(B39="Individually owned Indian land",IF(F39="","",IF(F39&gt;0.5,"Yes","Not yet")),IF(B39="Tribal land","Needs tribal authorization",""))</f>
        <v/>
      </c>
      <c r="H39" s="10">
        <f>IF(AND(B39="Individually owned Indian land",N(C39)&gt;=50),"Yes: ask BIA about 169.107(b)(2)","")</f>
        <v/>
      </c>
      <c r="I39" s="9" t="n"/>
    </row>
    <row r="40">
      <c r="A40" s="9" t="n"/>
      <c r="B40" s="9" t="n"/>
      <c r="C40" s="9" t="n"/>
      <c r="D40" s="10">
        <f>IF(B40="","",IF(B40="Tribal land","Tribal authorization (169.107(a))",IF(B40="Individually owned Indian land","Notice to all owners; majority interest consent (169.107(b))",IF(B40="Fee land","Fee owner, outside Part 169 (169.3(b))",IF(B40="State or county road","Road owner; ask BIA too","Ask BIA Agency realty office")))))</f>
        <v/>
      </c>
      <c r="E40" s="9" t="n"/>
      <c r="F40" s="11" t="n"/>
      <c r="G40" s="10">
        <f>IF(B40="Individually owned Indian land",IF(F40="","",IF(F40&gt;0.5,"Yes","Not yet")),IF(B40="Tribal land","Needs tribal authorization",""))</f>
        <v/>
      </c>
      <c r="H40" s="10">
        <f>IF(AND(B40="Individually owned Indian land",N(C40)&gt;=50),"Yes: ask BIA about 169.107(b)(2)","")</f>
        <v/>
      </c>
      <c r="I40" s="9" t="n"/>
    </row>
    <row r="41">
      <c r="A41" s="9" t="n"/>
      <c r="B41" s="9" t="n"/>
      <c r="C41" s="9" t="n"/>
      <c r="D41" s="10">
        <f>IF(B41="","",IF(B41="Tribal land","Tribal authorization (169.107(a))",IF(B41="Individually owned Indian land","Notice to all owners; majority interest consent (169.107(b))",IF(B41="Fee land","Fee owner, outside Part 169 (169.3(b))",IF(B41="State or county road","Road owner; ask BIA too","Ask BIA Agency realty office")))))</f>
        <v/>
      </c>
      <c r="E41" s="9" t="n"/>
      <c r="F41" s="11" t="n"/>
      <c r="G41" s="10">
        <f>IF(B41="Individually owned Indian land",IF(F41="","",IF(F41&gt;0.5,"Yes","Not yet")),IF(B41="Tribal land","Needs tribal authorization",""))</f>
        <v/>
      </c>
      <c r="H41" s="10">
        <f>IF(AND(B41="Individually owned Indian land",N(C41)&gt;=50),"Yes: ask BIA about 169.107(b)(2)","")</f>
        <v/>
      </c>
      <c r="I41" s="9" t="n"/>
    </row>
    <row r="42">
      <c r="A42" s="9" t="n"/>
      <c r="B42" s="9" t="n"/>
      <c r="C42" s="9" t="n"/>
      <c r="D42" s="10">
        <f>IF(B42="","",IF(B42="Tribal land","Tribal authorization (169.107(a))",IF(B42="Individually owned Indian land","Notice to all owners; majority interest consent (169.107(b))",IF(B42="Fee land","Fee owner, outside Part 169 (169.3(b))",IF(B42="State or county road","Road owner; ask BIA too","Ask BIA Agency realty office")))))</f>
        <v/>
      </c>
      <c r="E42" s="9" t="n"/>
      <c r="F42" s="11" t="n"/>
      <c r="G42" s="10">
        <f>IF(B42="Individually owned Indian land",IF(F42="","",IF(F42&gt;0.5,"Yes","Not yet")),IF(B42="Tribal land","Needs tribal authorization",""))</f>
        <v/>
      </c>
      <c r="H42" s="10">
        <f>IF(AND(B42="Individually owned Indian land",N(C42)&gt;=50),"Yes: ask BIA about 169.107(b)(2)","")</f>
        <v/>
      </c>
      <c r="I42" s="9" t="n"/>
    </row>
    <row r="43">
      <c r="A43" s="9" t="n"/>
      <c r="B43" s="9" t="n"/>
      <c r="C43" s="9" t="n"/>
      <c r="D43" s="10">
        <f>IF(B43="","",IF(B43="Tribal land","Tribal authorization (169.107(a))",IF(B43="Individually owned Indian land","Notice to all owners; majority interest consent (169.107(b))",IF(B43="Fee land","Fee owner, outside Part 169 (169.3(b))",IF(B43="State or county road","Road owner; ask BIA too","Ask BIA Agency realty office")))))</f>
        <v/>
      </c>
      <c r="E43" s="9" t="n"/>
      <c r="F43" s="11" t="n"/>
      <c r="G43" s="10">
        <f>IF(B43="Individually owned Indian land",IF(F43="","",IF(F43&gt;0.5,"Yes","Not yet")),IF(B43="Tribal land","Needs tribal authorization",""))</f>
        <v/>
      </c>
      <c r="H43" s="10">
        <f>IF(AND(B43="Individually owned Indian land",N(C43)&gt;=50),"Yes: ask BIA about 169.107(b)(2)","")</f>
        <v/>
      </c>
      <c r="I43" s="9" t="n"/>
    </row>
    <row r="44">
      <c r="A44" s="9" t="n"/>
      <c r="B44" s="9" t="n"/>
      <c r="C44" s="9" t="n"/>
      <c r="D44" s="10">
        <f>IF(B44="","",IF(B44="Tribal land","Tribal authorization (169.107(a))",IF(B44="Individually owned Indian land","Notice to all owners; majority interest consent (169.107(b))",IF(B44="Fee land","Fee owner, outside Part 169 (169.3(b))",IF(B44="State or county road","Road owner; ask BIA too","Ask BIA Agency realty office")))))</f>
        <v/>
      </c>
      <c r="E44" s="9" t="n"/>
      <c r="F44" s="11" t="n"/>
      <c r="G44" s="10">
        <f>IF(B44="Individually owned Indian land",IF(F44="","",IF(F44&gt;0.5,"Yes","Not yet")),IF(B44="Tribal land","Needs tribal authorization",""))</f>
        <v/>
      </c>
      <c r="H44" s="10">
        <f>IF(AND(B44="Individually owned Indian land",N(C44)&gt;=50),"Yes: ask BIA about 169.107(b)(2)","")</f>
        <v/>
      </c>
      <c r="I44" s="9" t="n"/>
    </row>
    <row r="45">
      <c r="A45" s="9" t="n"/>
      <c r="B45" s="9" t="n"/>
      <c r="C45" s="9" t="n"/>
      <c r="D45" s="10">
        <f>IF(B45="","",IF(B45="Tribal land","Tribal authorization (169.107(a))",IF(B45="Individually owned Indian land","Notice to all owners; majority interest consent (169.107(b))",IF(B45="Fee land","Fee owner, outside Part 169 (169.3(b))",IF(B45="State or county road","Road owner; ask BIA too","Ask BIA Agency realty office")))))</f>
        <v/>
      </c>
      <c r="E45" s="9" t="n"/>
      <c r="F45" s="11" t="n"/>
      <c r="G45" s="10">
        <f>IF(B45="Individually owned Indian land",IF(F45="","",IF(F45&gt;0.5,"Yes","Not yet")),IF(B45="Tribal land","Needs tribal authorization",""))</f>
        <v/>
      </c>
      <c r="H45" s="10">
        <f>IF(AND(B45="Individually owned Indian land",N(C45)&gt;=50),"Yes: ask BIA about 169.107(b)(2)","")</f>
        <v/>
      </c>
      <c r="I45" s="9" t="n"/>
    </row>
    <row r="46">
      <c r="A46" s="9" t="n"/>
      <c r="B46" s="9" t="n"/>
      <c r="C46" s="9" t="n"/>
      <c r="D46" s="10">
        <f>IF(B46="","",IF(B46="Tribal land","Tribal authorization (169.107(a))",IF(B46="Individually owned Indian land","Notice to all owners; majority interest consent (169.107(b))",IF(B46="Fee land","Fee owner, outside Part 169 (169.3(b))",IF(B46="State or county road","Road owner; ask BIA too","Ask BIA Agency realty office")))))</f>
        <v/>
      </c>
      <c r="E46" s="9" t="n"/>
      <c r="F46" s="11" t="n"/>
      <c r="G46" s="10">
        <f>IF(B46="Individually owned Indian land",IF(F46="","",IF(F46&gt;0.5,"Yes","Not yet")),IF(B46="Tribal land","Needs tribal authorization",""))</f>
        <v/>
      </c>
      <c r="H46" s="10">
        <f>IF(AND(B46="Individually owned Indian land",N(C46)&gt;=50),"Yes: ask BIA about 169.107(b)(2)","")</f>
        <v/>
      </c>
      <c r="I46" s="9" t="n"/>
    </row>
    <row r="47">
      <c r="A47" s="9" t="n"/>
      <c r="B47" s="9" t="n"/>
      <c r="C47" s="9" t="n"/>
      <c r="D47" s="10">
        <f>IF(B47="","",IF(B47="Tribal land","Tribal authorization (169.107(a))",IF(B47="Individually owned Indian land","Notice to all owners; majority interest consent (169.107(b))",IF(B47="Fee land","Fee owner, outside Part 169 (169.3(b))",IF(B47="State or county road","Road owner; ask BIA too","Ask BIA Agency realty office")))))</f>
        <v/>
      </c>
      <c r="E47" s="9" t="n"/>
      <c r="F47" s="11" t="n"/>
      <c r="G47" s="10">
        <f>IF(B47="Individually owned Indian land",IF(F47="","",IF(F47&gt;0.5,"Yes","Not yet")),IF(B47="Tribal land","Needs tribal authorization",""))</f>
        <v/>
      </c>
      <c r="H47" s="10">
        <f>IF(AND(B47="Individually owned Indian land",N(C47)&gt;=50),"Yes: ask BIA about 169.107(b)(2)","")</f>
        <v/>
      </c>
      <c r="I47" s="9" t="n"/>
    </row>
    <row r="48">
      <c r="A48" s="9" t="n"/>
      <c r="B48" s="9" t="n"/>
      <c r="C48" s="9" t="n"/>
      <c r="D48" s="10">
        <f>IF(B48="","",IF(B48="Tribal land","Tribal authorization (169.107(a))",IF(B48="Individually owned Indian land","Notice to all owners; majority interest consent (169.107(b))",IF(B48="Fee land","Fee owner, outside Part 169 (169.3(b))",IF(B48="State or county road","Road owner; ask BIA too","Ask BIA Agency realty office")))))</f>
        <v/>
      </c>
      <c r="E48" s="9" t="n"/>
      <c r="F48" s="11" t="n"/>
      <c r="G48" s="10">
        <f>IF(B48="Individually owned Indian land",IF(F48="","",IF(F48&gt;0.5,"Yes","Not yet")),IF(B48="Tribal land","Needs tribal authorization",""))</f>
        <v/>
      </c>
      <c r="H48" s="10">
        <f>IF(AND(B48="Individually owned Indian land",N(C48)&gt;=50),"Yes: ask BIA about 169.107(b)(2)","")</f>
        <v/>
      </c>
      <c r="I48" s="9" t="n"/>
    </row>
    <row r="49">
      <c r="A49" s="9" t="n"/>
      <c r="B49" s="9" t="n"/>
      <c r="C49" s="9" t="n"/>
      <c r="D49" s="10">
        <f>IF(B49="","",IF(B49="Tribal land","Tribal authorization (169.107(a))",IF(B49="Individually owned Indian land","Notice to all owners; majority interest consent (169.107(b))",IF(B49="Fee land","Fee owner, outside Part 169 (169.3(b))",IF(B49="State or county road","Road owner; ask BIA too","Ask BIA Agency realty office")))))</f>
        <v/>
      </c>
      <c r="E49" s="9" t="n"/>
      <c r="F49" s="11" t="n"/>
      <c r="G49" s="10">
        <f>IF(B49="Individually owned Indian land",IF(F49="","",IF(F49&gt;0.5,"Yes","Not yet")),IF(B49="Tribal land","Needs tribal authorization",""))</f>
        <v/>
      </c>
      <c r="H49" s="10">
        <f>IF(AND(B49="Individually owned Indian land",N(C49)&gt;=50),"Yes: ask BIA about 169.107(b)(2)","")</f>
        <v/>
      </c>
      <c r="I49" s="9" t="n"/>
    </row>
    <row r="50">
      <c r="A50" s="9" t="n"/>
      <c r="B50" s="9" t="n"/>
      <c r="C50" s="9" t="n"/>
      <c r="D50" s="10">
        <f>IF(B50="","",IF(B50="Tribal land","Tribal authorization (169.107(a))",IF(B50="Individually owned Indian land","Notice to all owners; majority interest consent (169.107(b))",IF(B50="Fee land","Fee owner, outside Part 169 (169.3(b))",IF(B50="State or county road","Road owner; ask BIA too","Ask BIA Agency realty office")))))</f>
        <v/>
      </c>
      <c r="E50" s="9" t="n"/>
      <c r="F50" s="11" t="n"/>
      <c r="G50" s="10">
        <f>IF(B50="Individually owned Indian land",IF(F50="","",IF(F50&gt;0.5,"Yes","Not yet")),IF(B50="Tribal land","Needs tribal authorization",""))</f>
        <v/>
      </c>
      <c r="H50" s="10">
        <f>IF(AND(B50="Individually owned Indian land",N(C50)&gt;=50),"Yes: ask BIA about 169.107(b)(2)","")</f>
        <v/>
      </c>
      <c r="I50" s="9" t="n"/>
    </row>
    <row r="51">
      <c r="A51" s="9" t="n"/>
      <c r="B51" s="9" t="n"/>
      <c r="C51" s="9" t="n"/>
      <c r="D51" s="10">
        <f>IF(B51="","",IF(B51="Tribal land","Tribal authorization (169.107(a))",IF(B51="Individually owned Indian land","Notice to all owners; majority interest consent (169.107(b))",IF(B51="Fee land","Fee owner, outside Part 169 (169.3(b))",IF(B51="State or county road","Road owner; ask BIA too","Ask BIA Agency realty office")))))</f>
        <v/>
      </c>
      <c r="E51" s="9" t="n"/>
      <c r="F51" s="11" t="n"/>
      <c r="G51" s="10">
        <f>IF(B51="Individually owned Indian land",IF(F51="","",IF(F51&gt;0.5,"Yes","Not yet")),IF(B51="Tribal land","Needs tribal authorization",""))</f>
        <v/>
      </c>
      <c r="H51" s="10">
        <f>IF(AND(B51="Individually owned Indian land",N(C51)&gt;=50),"Yes: ask BIA about 169.107(b)(2)","")</f>
        <v/>
      </c>
      <c r="I51" s="9" t="n"/>
    </row>
    <row r="52">
      <c r="A52" s="9" t="n"/>
      <c r="B52" s="9" t="n"/>
      <c r="C52" s="9" t="n"/>
      <c r="D52" s="10">
        <f>IF(B52="","",IF(B52="Tribal land","Tribal authorization (169.107(a))",IF(B52="Individually owned Indian land","Notice to all owners; majority interest consent (169.107(b))",IF(B52="Fee land","Fee owner, outside Part 169 (169.3(b))",IF(B52="State or county road","Road owner; ask BIA too","Ask BIA Agency realty office")))))</f>
        <v/>
      </c>
      <c r="E52" s="9" t="n"/>
      <c r="F52" s="11" t="n"/>
      <c r="G52" s="10">
        <f>IF(B52="Individually owned Indian land",IF(F52="","",IF(F52&gt;0.5,"Yes","Not yet")),IF(B52="Tribal land","Needs tribal authorization",""))</f>
        <v/>
      </c>
      <c r="H52" s="10">
        <f>IF(AND(B52="Individually owned Indian land",N(C52)&gt;=50),"Yes: ask BIA about 169.107(b)(2)","")</f>
        <v/>
      </c>
      <c r="I52" s="9" t="n"/>
    </row>
    <row r="53">
      <c r="A53" s="9" t="n"/>
      <c r="B53" s="9" t="n"/>
      <c r="C53" s="9" t="n"/>
      <c r="D53" s="10">
        <f>IF(B53="","",IF(B53="Tribal land","Tribal authorization (169.107(a))",IF(B53="Individually owned Indian land","Notice to all owners; majority interest consent (169.107(b))",IF(B53="Fee land","Fee owner, outside Part 169 (169.3(b))",IF(B53="State or county road","Road owner; ask BIA too","Ask BIA Agency realty office")))))</f>
        <v/>
      </c>
      <c r="E53" s="9" t="n"/>
      <c r="F53" s="11" t="n"/>
      <c r="G53" s="10">
        <f>IF(B53="Individually owned Indian land",IF(F53="","",IF(F53&gt;0.5,"Yes","Not yet")),IF(B53="Tribal land","Needs tribal authorization",""))</f>
        <v/>
      </c>
      <c r="H53" s="10">
        <f>IF(AND(B53="Individually owned Indian land",N(C53)&gt;=50),"Yes: ask BIA about 169.107(b)(2)","")</f>
        <v/>
      </c>
      <c r="I53" s="9" t="n"/>
    </row>
    <row r="54">
      <c r="A54" s="9" t="n"/>
      <c r="B54" s="9" t="n"/>
      <c r="C54" s="9" t="n"/>
      <c r="D54" s="10">
        <f>IF(B54="","",IF(B54="Tribal land","Tribal authorization (169.107(a))",IF(B54="Individually owned Indian land","Notice to all owners; majority interest consent (169.107(b))",IF(B54="Fee land","Fee owner, outside Part 169 (169.3(b))",IF(B54="State or county road","Road owner; ask BIA too","Ask BIA Agency realty office")))))</f>
        <v/>
      </c>
      <c r="E54" s="9" t="n"/>
      <c r="F54" s="11" t="n"/>
      <c r="G54" s="10">
        <f>IF(B54="Individually owned Indian land",IF(F54="","",IF(F54&gt;0.5,"Yes","Not yet")),IF(B54="Tribal land","Needs tribal authorization",""))</f>
        <v/>
      </c>
      <c r="H54" s="10">
        <f>IF(AND(B54="Individually owned Indian land",N(C54)&gt;=50),"Yes: ask BIA about 169.107(b)(2)","")</f>
        <v/>
      </c>
      <c r="I54" s="9" t="n"/>
    </row>
  </sheetData>
  <conditionalFormatting sqref="G5:G54">
    <cfRule type="expression" priority="1" dxfId="0">
      <formula>G5="Yes"</formula>
    </cfRule>
    <cfRule type="expression" priority="2" dxfId="1">
      <formula>G5="Not yet"</formula>
    </cfRule>
  </conditionalFormatting>
  <dataValidations count="1">
    <dataValidation sqref="B5 B6 B7 B8 B9 B10 B11 B12 B13 B14 B15 B16 B17 B18 B19 B20 B21 B22 B23 B24 B25 B26 B27 B28 B29 B30 B31 B32 B33 B34 B35 B36 B37 B38 B39 B40 B41 B42 B43 B44 B45 B46 B47 B48 B49 B50 B51 B52 B53 B54" showDropDown="0" showInputMessage="0" showErrorMessage="0" allowBlank="1" type="list">
      <formula1>"Tribal land,Individually owned Indian land,BIA land,Fee land,State or county road,Other or unsure"</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H28"/>
  <sheetViews>
    <sheetView zoomScale="100" workbookViewId="0">
      <pane ySplit="4" topLeftCell="A5" activePane="bottomLeft" state="frozen"/>
      <selection pane="bottomLeft" activeCell="A1" sqref="A1"/>
    </sheetView>
  </sheetViews>
  <sheetFormatPr baseColWidth="8" defaultRowHeight="15"/>
  <cols>
    <col width="58" customWidth="1" min="1" max="1"/>
    <col width="18" customWidth="1" min="2" max="2"/>
    <col width="20" customWidth="1" min="3" max="3"/>
    <col width="14" customWidth="1" min="4" max="4"/>
    <col width="14" customWidth="1" min="5" max="5"/>
    <col width="18" customWidth="1" min="6" max="6"/>
    <col width="12" customWidth="1" min="7" max="7"/>
    <col width="36" customWidth="1" min="8" max="8"/>
  </cols>
  <sheetData>
    <row r="1">
      <c r="A1" s="6" t="inlineStr">
        <is>
          <t>Timeline and BIA deadlines</t>
        </is>
      </c>
    </row>
    <row r="2">
      <c r="A2" s="7" t="inlineStr">
        <is>
          <t>Enter planned and actual dates. Gray cells calculate deadlines. A missed deadline is not an approval (169.304).</t>
        </is>
      </c>
    </row>
    <row r="4" ht="46" customHeight="1">
      <c r="A4" s="8" t="inlineStr">
        <is>
          <t>Step</t>
        </is>
      </c>
      <c r="B4" s="8" t="inlineStr">
        <is>
          <t>Rule</t>
        </is>
      </c>
      <c r="C4" s="8" t="inlineStr">
        <is>
          <t>Who on our team</t>
        </is>
      </c>
      <c r="D4" s="8" t="inlineStr">
        <is>
          <t>Planned date</t>
        </is>
      </c>
      <c r="E4" s="8" t="inlineStr">
        <is>
          <t>Actual date</t>
        </is>
      </c>
      <c r="F4" s="8" t="inlineStr">
        <is>
          <t>Deadline or target (calculated)</t>
        </is>
      </c>
      <c r="G4" s="8" t="inlineStr">
        <is>
          <t>Days left (calculated)</t>
        </is>
      </c>
      <c r="H4" s="8" t="inlineStr">
        <is>
          <t>Notes</t>
        </is>
      </c>
    </row>
    <row r="5">
      <c r="A5" s="9" t="inlineStr">
        <is>
          <t>1. Map the route and list every tract</t>
        </is>
      </c>
      <c r="B5" s="9" t="inlineStr">
        <is>
          <t>Planning</t>
        </is>
      </c>
      <c r="C5" s="9" t="n"/>
      <c r="D5" s="12" t="n"/>
      <c r="E5" s="12" t="n"/>
      <c r="F5" s="12" t="n"/>
      <c r="G5" s="13" t="n"/>
      <c r="H5" s="9" t="n"/>
    </row>
    <row r="6">
      <c r="A6" s="9" t="inlineStr">
        <is>
          <t>2. Written request to BIA for owner lists</t>
        </is>
      </c>
      <c r="B6" s="9" t="inlineStr">
        <is>
          <t>169.106</t>
        </is>
      </c>
      <c r="C6" s="9" t="n"/>
      <c r="D6" s="12" t="n"/>
      <c r="E6" s="12" t="n"/>
      <c r="F6" s="12" t="n"/>
      <c r="G6" s="13" t="n"/>
      <c r="H6" s="9" t="n"/>
    </row>
    <row r="7">
      <c r="A7" s="9" t="inlineStr">
        <is>
          <t>3. Survey consent and survey</t>
        </is>
      </c>
      <c r="B7" s="9" t="inlineStr">
        <is>
          <t>169.101</t>
        </is>
      </c>
      <c r="C7" s="9" t="n"/>
      <c r="D7" s="12" t="n"/>
      <c r="E7" s="12" t="n"/>
      <c r="F7" s="12" t="n"/>
      <c r="G7" s="13" t="n"/>
      <c r="H7" s="9" t="n"/>
    </row>
    <row r="8">
      <c r="A8" s="9" t="inlineStr">
        <is>
          <t>4. Tribal authorization for tribal land</t>
        </is>
      </c>
      <c r="B8" s="9" t="inlineStr">
        <is>
          <t>169.107(a)</t>
        </is>
      </c>
      <c r="C8" s="9" t="n"/>
      <c r="D8" s="12" t="n"/>
      <c r="E8" s="12" t="n"/>
      <c r="F8" s="12" t="n"/>
      <c r="G8" s="13" t="n"/>
      <c r="H8" s="9" t="n"/>
    </row>
    <row r="9">
      <c r="A9" s="9" t="inlineStr">
        <is>
          <t>5. Notice to owners and written consents for allotted land</t>
        </is>
      </c>
      <c r="B9" s="9" t="inlineStr">
        <is>
          <t>169.107(b)</t>
        </is>
      </c>
      <c r="C9" s="9" t="n"/>
      <c r="D9" s="12" t="n"/>
      <c r="E9" s="12" t="n"/>
      <c r="F9" s="12" t="n"/>
      <c r="G9" s="13" t="n"/>
      <c r="H9" s="9" t="n"/>
    </row>
    <row r="10">
      <c r="A10" s="9" t="inlineStr">
        <is>
          <t>6. Valuation or waiver</t>
        </is>
      </c>
      <c r="B10" s="9" t="inlineStr">
        <is>
          <t>169.110, 169.112</t>
        </is>
      </c>
      <c r="C10" s="9" t="n"/>
      <c r="D10" s="12" t="n"/>
      <c r="E10" s="12" t="n"/>
      <c r="F10" s="12" t="n"/>
      <c r="G10" s="13" t="n"/>
      <c r="H10" s="9" t="n"/>
    </row>
    <row r="11">
      <c r="A11" s="9" t="inlineStr">
        <is>
          <t>7. Environmental and cultural review (NEPA, Section 106, ESA)</t>
        </is>
      </c>
      <c r="B11" s="9" t="inlineStr">
        <is>
          <t>169.123</t>
        </is>
      </c>
      <c r="C11" s="9" t="n"/>
      <c r="D11" s="12" t="n"/>
      <c r="E11" s="12" t="n"/>
      <c r="F11" s="12" t="n"/>
      <c r="G11" s="13" t="n"/>
      <c r="H11" s="9" t="n"/>
    </row>
    <row r="12">
      <c r="A12" s="9" t="inlineStr">
        <is>
          <t>8. Bond or security and insurance, or waiver</t>
        </is>
      </c>
      <c r="B12" s="9" t="inlineStr">
        <is>
          <t>169.103</t>
        </is>
      </c>
      <c r="C12" s="9" t="n"/>
      <c r="D12" s="12" t="n"/>
      <c r="E12" s="12" t="n"/>
      <c r="F12" s="12" t="n"/>
      <c r="G12" s="13" t="n"/>
      <c r="H12" s="9" t="n"/>
    </row>
    <row r="13">
      <c r="A13" s="9" t="inlineStr">
        <is>
          <t>9. Package received by BIA (enter the date BIA received it)</t>
        </is>
      </c>
      <c r="B13" s="9" t="inlineStr">
        <is>
          <t>169.102</t>
        </is>
      </c>
      <c r="C13" s="9" t="n"/>
      <c r="D13" s="12" t="n"/>
      <c r="E13" s="12" t="n"/>
      <c r="F13" s="12" t="n"/>
      <c r="G13" s="13" t="n"/>
      <c r="H13" s="9" t="n"/>
    </row>
    <row r="14">
      <c r="A14" s="9" t="inlineStr">
        <is>
          <t xml:space="preserve">   NPM-TRUS-48 target: package encoded, 3 business days (if the memo is in effect)</t>
        </is>
      </c>
      <c r="B14" s="9" t="inlineStr">
        <is>
          <t>NPM-TRUS-48</t>
        </is>
      </c>
      <c r="C14" s="9" t="n"/>
      <c r="D14" s="12" t="n"/>
      <c r="E14" s="14" t="inlineStr">
        <is>
          <t>(calculated)</t>
        </is>
      </c>
      <c r="F14" s="15">
        <f>IF(E13="","",WORKDAY(E13,3))</f>
        <v/>
      </c>
      <c r="G14" s="16">
        <f>IF(F14="","",F14-TODAY())</f>
        <v/>
      </c>
      <c r="H14" s="9" t="n"/>
    </row>
    <row r="15">
      <c r="A15" s="9" t="inlineStr">
        <is>
          <t xml:space="preserve">   NPM-TRUS-48 target: completeness review, 7 business days (if the memo is in effect)</t>
        </is>
      </c>
      <c r="B15" s="9" t="inlineStr">
        <is>
          <t>NPM-TRUS-48</t>
        </is>
      </c>
      <c r="C15" s="9" t="n"/>
      <c r="D15" s="12" t="n"/>
      <c r="E15" s="14" t="inlineStr">
        <is>
          <t>(calculated)</t>
        </is>
      </c>
      <c r="F15" s="15">
        <f>IF(E13="","",WORKDAY(E13,7))</f>
        <v/>
      </c>
      <c r="G15" s="16">
        <f>IF(F15="","",F15-TODAY())</f>
        <v/>
      </c>
      <c r="H15" s="9" t="n"/>
    </row>
    <row r="16">
      <c r="A16" s="9" t="inlineStr">
        <is>
          <t>10. BIA letter saying the package is complete (enter the letter date)</t>
        </is>
      </c>
      <c r="B16" s="9" t="inlineStr">
        <is>
          <t>169.123(b)</t>
        </is>
      </c>
      <c r="C16" s="9" t="n"/>
      <c r="D16" s="12" t="n"/>
      <c r="E16" s="12" t="n"/>
      <c r="F16" s="12" t="n"/>
      <c r="G16" s="13" t="n"/>
      <c r="H16" s="9" t="n"/>
    </row>
    <row r="17">
      <c r="A17" s="9" t="inlineStr">
        <is>
          <t>11. BIA decision due: 60 days after a complete package</t>
        </is>
      </c>
      <c r="B17" s="9" t="inlineStr">
        <is>
          <t>169.123(b)</t>
        </is>
      </c>
      <c r="C17" s="9" t="n"/>
      <c r="D17" s="12" t="n"/>
      <c r="E17" s="14" t="inlineStr">
        <is>
          <t>(calculated)</t>
        </is>
      </c>
      <c r="F17" s="15">
        <f>IF(E16="","",E16+60)</f>
        <v/>
      </c>
      <c r="G17" s="16">
        <f>IF(F17="","",F17-TODAY())</f>
        <v/>
      </c>
      <c r="H17" s="9" t="n"/>
    </row>
    <row r="18">
      <c r="A18" s="9" t="inlineStr">
        <is>
          <t xml:space="preserve">   BIA letter asking for more time, if any (enter the letter date)</t>
        </is>
      </c>
      <c r="B18" s="9" t="inlineStr">
        <is>
          <t>169.123(b)</t>
        </is>
      </c>
      <c r="C18" s="9" t="n"/>
      <c r="D18" s="12" t="n"/>
      <c r="E18" s="12" t="n"/>
      <c r="F18" s="12" t="n"/>
      <c r="G18" s="13" t="n"/>
      <c r="H18" s="9" t="n"/>
    </row>
    <row r="19">
      <c r="A19" s="9" t="inlineStr">
        <is>
          <t xml:space="preserve">   Decision due after extension: 30 days after that letter</t>
        </is>
      </c>
      <c r="B19" s="9" t="inlineStr">
        <is>
          <t>169.123(b)</t>
        </is>
      </c>
      <c r="C19" s="9" t="n"/>
      <c r="D19" s="12" t="n"/>
      <c r="E19" s="14" t="inlineStr">
        <is>
          <t>(calculated)</t>
        </is>
      </c>
      <c r="F19" s="15">
        <f>IF(E18="","",E18+30)</f>
        <v/>
      </c>
      <c r="G19" s="16">
        <f>IF(F19="","",F19-TODAY())</f>
        <v/>
      </c>
      <c r="H19" s="9" t="n"/>
    </row>
    <row r="20">
      <c r="A20" s="9" t="inlineStr">
        <is>
          <t xml:space="preserve">   Notice to compel sent to the Regional Director (enter date sent)</t>
        </is>
      </c>
      <c r="B20" s="9" t="inlineStr">
        <is>
          <t>169.304</t>
        </is>
      </c>
      <c r="C20" s="9" t="n"/>
      <c r="D20" s="12" t="n"/>
      <c r="E20" s="12" t="n"/>
      <c r="F20" s="12" t="n"/>
      <c r="G20" s="13" t="n"/>
      <c r="H20" s="9" t="n"/>
    </row>
    <row r="21">
      <c r="A21" s="9" t="inlineStr">
        <is>
          <t xml:space="preserve">   Regional Director action due: 15 days</t>
        </is>
      </c>
      <c r="B21" s="9" t="inlineStr">
        <is>
          <t>169.304</t>
        </is>
      </c>
      <c r="C21" s="9" t="n"/>
      <c r="D21" s="12" t="n"/>
      <c r="E21" s="14" t="inlineStr">
        <is>
          <t>(calculated)</t>
        </is>
      </c>
      <c r="F21" s="15">
        <f>IF(E20="","",E20+15)</f>
        <v/>
      </c>
      <c r="G21" s="16">
        <f>IF(F21="","",F21-TODAY())</f>
        <v/>
      </c>
      <c r="H21" s="9" t="n"/>
    </row>
    <row r="22">
      <c r="A22" s="9" t="inlineStr">
        <is>
          <t xml:space="preserve">   Notice to compel sent to the BIA Director (enter date sent)</t>
        </is>
      </c>
      <c r="B22" s="9" t="inlineStr">
        <is>
          <t>169.304</t>
        </is>
      </c>
      <c r="C22" s="9" t="n"/>
      <c r="D22" s="12" t="n"/>
      <c r="E22" s="12" t="n"/>
      <c r="F22" s="12" t="n"/>
      <c r="G22" s="13" t="n"/>
      <c r="H22" s="9" t="n"/>
    </row>
    <row r="23">
      <c r="A23" s="9" t="inlineStr">
        <is>
          <t xml:space="preserve">   BIA Director action due: 15 days</t>
        </is>
      </c>
      <c r="B23" s="9" t="inlineStr">
        <is>
          <t>169.304</t>
        </is>
      </c>
      <c r="C23" s="9" t="n"/>
      <c r="D23" s="12" t="n"/>
      <c r="E23" s="14" t="inlineStr">
        <is>
          <t>(calculated)</t>
        </is>
      </c>
      <c r="F23" s="15">
        <f>IF(E22="","",E22+15)</f>
        <v/>
      </c>
      <c r="G23" s="16">
        <f>IF(F23="","",F23-TODAY())</f>
        <v/>
      </c>
      <c r="H23" s="9" t="n"/>
    </row>
    <row r="24">
      <c r="A24" s="9" t="inlineStr">
        <is>
          <t xml:space="preserve">   Appeal to the Interior Board of Indian Appeals, if needed</t>
        </is>
      </c>
      <c r="B24" s="9" t="inlineStr">
        <is>
          <t>169.304</t>
        </is>
      </c>
      <c r="C24" s="9" t="n"/>
      <c r="D24" s="12" t="n"/>
      <c r="E24" s="12" t="n"/>
      <c r="F24" s="12" t="n"/>
      <c r="G24" s="13" t="n"/>
      <c r="H24" s="9" t="n"/>
    </row>
    <row r="25">
      <c r="A25" s="9" t="inlineStr">
        <is>
          <t>12. Grant approved (effective date)</t>
        </is>
      </c>
      <c r="B25" s="9" t="inlineStr">
        <is>
          <t>169.301</t>
        </is>
      </c>
      <c r="C25" s="9" t="n"/>
      <c r="D25" s="12" t="n"/>
      <c r="E25" s="12" t="n"/>
      <c r="F25" s="12" t="n"/>
      <c r="G25" s="13" t="n"/>
      <c r="H25" s="9" t="n"/>
    </row>
    <row r="26">
      <c r="A26" s="9" t="inlineStr">
        <is>
          <t xml:space="preserve">   Grant recorded in the LTRO (Land Title and Records Office); copy received</t>
        </is>
      </c>
      <c r="B26" s="9" t="inlineStr">
        <is>
          <t>169.302</t>
        </is>
      </c>
      <c r="C26" s="9" t="n"/>
      <c r="D26" s="12" t="n"/>
      <c r="E26" s="12" t="n"/>
      <c r="F26" s="12" t="n"/>
      <c r="G26" s="13" t="n"/>
      <c r="H26" s="9" t="n"/>
    </row>
    <row r="28">
      <c r="A28" s="7" t="inlineStr">
        <is>
          <t>Example: if BIA's complete-package letter is dated 03/02/2026, enter it in Actual date on step 10, and the 60-day decision date shows 05/01/2026.</t>
        </is>
      </c>
    </row>
  </sheetData>
  <conditionalFormatting sqref="G5:G26">
    <cfRule type="expression" priority="1" dxfId="2">
      <formula>AND(ISNUMBER(G5),G5&lt;0)</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L104"/>
  <sheetViews>
    <sheetView zoomScale="100" workbookViewId="0">
      <pane ySplit="4" topLeftCell="A5" activePane="bottomLeft" state="frozen"/>
      <selection pane="bottomLeft" activeCell="A1" sqref="A1"/>
    </sheetView>
  </sheetViews>
  <sheetFormatPr baseColWidth="8" defaultRowHeight="15"/>
  <cols>
    <col width="24" customWidth="1" min="1" max="1"/>
    <col width="14" customWidth="1" min="2" max="2"/>
    <col width="22" customWidth="1" min="3" max="3"/>
    <col width="30" customWidth="1" min="4" max="4"/>
    <col width="14" customWidth="1" min="5" max="5"/>
    <col width="14" customWidth="1" min="6" max="6"/>
    <col width="14" customWidth="1" min="7" max="7"/>
    <col width="16" customWidth="1" min="8" max="8"/>
    <col width="14" customWidth="1" min="9" max="9"/>
    <col width="18" customWidth="1" min="10" max="10"/>
    <col width="10" customWidth="1" min="11" max="11"/>
    <col width="30" customWidth="1" min="12" max="12"/>
  </cols>
  <sheetData>
    <row r="1">
      <c r="A1" s="6" t="inlineStr">
        <is>
          <t>Service line agreements (home and building drops)</t>
        </is>
      </c>
    </row>
    <row r="2">
      <c r="A2" s="7" t="inlineStr">
        <is>
          <t>File each signed agreement and plat with BIA within 30 days (169.56). Due date = 30 days after the earlier of signing or installation, to be safe.</t>
        </is>
      </c>
    </row>
    <row r="4" ht="46" customHeight="1">
      <c r="A4" s="8" t="inlineStr">
        <is>
          <t>Home or building</t>
        </is>
      </c>
      <c r="B4" s="8" t="inlineStr">
        <is>
          <t>Tract number</t>
        </is>
      </c>
      <c r="C4" s="8" t="inlineStr">
        <is>
          <t>Land status</t>
        </is>
      </c>
      <c r="D4" s="8" t="inlineStr">
        <is>
          <t>Owners, occupants, or users who signed</t>
        </is>
      </c>
      <c r="E4" s="8" t="inlineStr">
        <is>
          <t>Tribe signed (if requested)</t>
        </is>
      </c>
      <c r="F4" s="8" t="inlineStr">
        <is>
          <t>Date agreement signed</t>
        </is>
      </c>
      <c r="G4" s="8" t="inlineStr">
        <is>
          <t>Date installed</t>
        </is>
      </c>
      <c r="H4" s="8" t="inlineStr">
        <is>
          <t>Filing due, 30 days (calculated)</t>
        </is>
      </c>
      <c r="I4" s="8" t="inlineStr">
        <is>
          <t>Date filed with BIA</t>
        </is>
      </c>
      <c r="J4" s="8" t="inlineStr">
        <is>
          <t>Status (calculated)</t>
        </is>
      </c>
      <c r="K4" s="8" t="inlineStr">
        <is>
          <t>Plat attached?</t>
        </is>
      </c>
      <c r="L4" s="8" t="inlineStr">
        <is>
          <t>Notes</t>
        </is>
      </c>
    </row>
    <row r="5">
      <c r="A5" s="9" t="inlineStr">
        <is>
          <t>Example: home on Allotment A-202</t>
        </is>
      </c>
      <c r="B5" s="9" t="inlineStr">
        <is>
          <t>A-202</t>
        </is>
      </c>
      <c r="C5" s="9" t="inlineStr">
        <is>
          <t>Individually owned Indian land</t>
        </is>
      </c>
      <c r="D5" s="9" t="inlineStr">
        <is>
          <t>Owners of record (see file)</t>
        </is>
      </c>
      <c r="E5" s="9" t="inlineStr">
        <is>
          <t>Not requested</t>
        </is>
      </c>
      <c r="F5" s="12" t="n">
        <v>46118</v>
      </c>
      <c r="G5" s="12" t="n">
        <v>46132</v>
      </c>
      <c r="H5" s="15">
        <f>IF(AND(F5="",G5=""),"",MIN(F5:G5)+30)</f>
        <v/>
      </c>
      <c r="I5" s="12" t="n">
        <v>46142</v>
      </c>
      <c r="J5" s="10">
        <f>IF(H5="","",IF(I5&lt;&gt;"",IF(I5&lt;=H5,"Filed on time","Filed late"),IF(TODAY()&gt;H5,"OVERDUE","Due in "&amp;(H5-TODAY())&amp;" days")))</f>
        <v/>
      </c>
      <c r="K5" s="9" t="inlineStr">
        <is>
          <t>Yes</t>
        </is>
      </c>
      <c r="L5" s="9" t="n"/>
    </row>
    <row r="6">
      <c r="A6" s="9" t="n"/>
      <c r="B6" s="9" t="n"/>
      <c r="C6" s="9" t="n"/>
      <c r="D6" s="9" t="n"/>
      <c r="E6" s="9" t="n"/>
      <c r="F6" s="12" t="n"/>
      <c r="G6" s="12" t="n"/>
      <c r="H6" s="15">
        <f>IF(AND(F6="",G6=""),"",MIN(F6:G6)+30)</f>
        <v/>
      </c>
      <c r="I6" s="12" t="n"/>
      <c r="J6" s="10">
        <f>IF(H6="","",IF(I6&lt;&gt;"",IF(I6&lt;=H6,"Filed on time","Filed late"),IF(TODAY()&gt;H6,"OVERDUE","Due in "&amp;(H6-TODAY())&amp;" days")))</f>
        <v/>
      </c>
      <c r="K6" s="9" t="n"/>
      <c r="L6" s="9" t="n"/>
    </row>
    <row r="7">
      <c r="A7" s="9" t="n"/>
      <c r="B7" s="9" t="n"/>
      <c r="C7" s="9" t="n"/>
      <c r="D7" s="9" t="n"/>
      <c r="E7" s="9" t="n"/>
      <c r="F7" s="12" t="n"/>
      <c r="G7" s="12" t="n"/>
      <c r="H7" s="15">
        <f>IF(AND(F7="",G7=""),"",MIN(F7:G7)+30)</f>
        <v/>
      </c>
      <c r="I7" s="12" t="n"/>
      <c r="J7" s="10">
        <f>IF(H7="","",IF(I7&lt;&gt;"",IF(I7&lt;=H7,"Filed on time","Filed late"),IF(TODAY()&gt;H7,"OVERDUE","Due in "&amp;(H7-TODAY())&amp;" days")))</f>
        <v/>
      </c>
      <c r="K7" s="9" t="n"/>
      <c r="L7" s="9" t="n"/>
    </row>
    <row r="8">
      <c r="A8" s="9" t="n"/>
      <c r="B8" s="9" t="n"/>
      <c r="C8" s="9" t="n"/>
      <c r="D8" s="9" t="n"/>
      <c r="E8" s="9" t="n"/>
      <c r="F8" s="12" t="n"/>
      <c r="G8" s="12" t="n"/>
      <c r="H8" s="15">
        <f>IF(AND(F8="",G8=""),"",MIN(F8:G8)+30)</f>
        <v/>
      </c>
      <c r="I8" s="12" t="n"/>
      <c r="J8" s="10">
        <f>IF(H8="","",IF(I8&lt;&gt;"",IF(I8&lt;=H8,"Filed on time","Filed late"),IF(TODAY()&gt;H8,"OVERDUE","Due in "&amp;(H8-TODAY())&amp;" days")))</f>
        <v/>
      </c>
      <c r="K8" s="9" t="n"/>
      <c r="L8" s="9" t="n"/>
    </row>
    <row r="9">
      <c r="A9" s="9" t="n"/>
      <c r="B9" s="9" t="n"/>
      <c r="C9" s="9" t="n"/>
      <c r="D9" s="9" t="n"/>
      <c r="E9" s="9" t="n"/>
      <c r="F9" s="12" t="n"/>
      <c r="G9" s="12" t="n"/>
      <c r="H9" s="15">
        <f>IF(AND(F9="",G9=""),"",MIN(F9:G9)+30)</f>
        <v/>
      </c>
      <c r="I9" s="12" t="n"/>
      <c r="J9" s="10">
        <f>IF(H9="","",IF(I9&lt;&gt;"",IF(I9&lt;=H9,"Filed on time","Filed late"),IF(TODAY()&gt;H9,"OVERDUE","Due in "&amp;(H9-TODAY())&amp;" days")))</f>
        <v/>
      </c>
      <c r="K9" s="9" t="n"/>
      <c r="L9" s="9" t="n"/>
    </row>
    <row r="10">
      <c r="A10" s="9" t="n"/>
      <c r="B10" s="9" t="n"/>
      <c r="C10" s="9" t="n"/>
      <c r="D10" s="9" t="n"/>
      <c r="E10" s="9" t="n"/>
      <c r="F10" s="12" t="n"/>
      <c r="G10" s="12" t="n"/>
      <c r="H10" s="15">
        <f>IF(AND(F10="",G10=""),"",MIN(F10:G10)+30)</f>
        <v/>
      </c>
      <c r="I10" s="12" t="n"/>
      <c r="J10" s="10">
        <f>IF(H10="","",IF(I10&lt;&gt;"",IF(I10&lt;=H10,"Filed on time","Filed late"),IF(TODAY()&gt;H10,"OVERDUE","Due in "&amp;(H10-TODAY())&amp;" days")))</f>
        <v/>
      </c>
      <c r="K10" s="9" t="n"/>
      <c r="L10" s="9" t="n"/>
    </row>
    <row r="11">
      <c r="A11" s="9" t="n"/>
      <c r="B11" s="9" t="n"/>
      <c r="C11" s="9" t="n"/>
      <c r="D11" s="9" t="n"/>
      <c r="E11" s="9" t="n"/>
      <c r="F11" s="12" t="n"/>
      <c r="G11" s="12" t="n"/>
      <c r="H11" s="15">
        <f>IF(AND(F11="",G11=""),"",MIN(F11:G11)+30)</f>
        <v/>
      </c>
      <c r="I11" s="12" t="n"/>
      <c r="J11" s="10">
        <f>IF(H11="","",IF(I11&lt;&gt;"",IF(I11&lt;=H11,"Filed on time","Filed late"),IF(TODAY()&gt;H11,"OVERDUE","Due in "&amp;(H11-TODAY())&amp;" days")))</f>
        <v/>
      </c>
      <c r="K11" s="9" t="n"/>
      <c r="L11" s="9" t="n"/>
    </row>
    <row r="12">
      <c r="A12" s="9" t="n"/>
      <c r="B12" s="9" t="n"/>
      <c r="C12" s="9" t="n"/>
      <c r="D12" s="9" t="n"/>
      <c r="E12" s="9" t="n"/>
      <c r="F12" s="12" t="n"/>
      <c r="G12" s="12" t="n"/>
      <c r="H12" s="15">
        <f>IF(AND(F12="",G12=""),"",MIN(F12:G12)+30)</f>
        <v/>
      </c>
      <c r="I12" s="12" t="n"/>
      <c r="J12" s="10">
        <f>IF(H12="","",IF(I12&lt;&gt;"",IF(I12&lt;=H12,"Filed on time","Filed late"),IF(TODAY()&gt;H12,"OVERDUE","Due in "&amp;(H12-TODAY())&amp;" days")))</f>
        <v/>
      </c>
      <c r="K12" s="9" t="n"/>
      <c r="L12" s="9" t="n"/>
    </row>
    <row r="13">
      <c r="A13" s="9" t="n"/>
      <c r="B13" s="9" t="n"/>
      <c r="C13" s="9" t="n"/>
      <c r="D13" s="9" t="n"/>
      <c r="E13" s="9" t="n"/>
      <c r="F13" s="12" t="n"/>
      <c r="G13" s="12" t="n"/>
      <c r="H13" s="15">
        <f>IF(AND(F13="",G13=""),"",MIN(F13:G13)+30)</f>
        <v/>
      </c>
      <c r="I13" s="12" t="n"/>
      <c r="J13" s="10">
        <f>IF(H13="","",IF(I13&lt;&gt;"",IF(I13&lt;=H13,"Filed on time","Filed late"),IF(TODAY()&gt;H13,"OVERDUE","Due in "&amp;(H13-TODAY())&amp;" days")))</f>
        <v/>
      </c>
      <c r="K13" s="9" t="n"/>
      <c r="L13" s="9" t="n"/>
    </row>
    <row r="14">
      <c r="A14" s="9" t="n"/>
      <c r="B14" s="9" t="n"/>
      <c r="C14" s="9" t="n"/>
      <c r="D14" s="9" t="n"/>
      <c r="E14" s="9" t="n"/>
      <c r="F14" s="12" t="n"/>
      <c r="G14" s="12" t="n"/>
      <c r="H14" s="15">
        <f>IF(AND(F14="",G14=""),"",MIN(F14:G14)+30)</f>
        <v/>
      </c>
      <c r="I14" s="12" t="n"/>
      <c r="J14" s="10">
        <f>IF(H14="","",IF(I14&lt;&gt;"",IF(I14&lt;=H14,"Filed on time","Filed late"),IF(TODAY()&gt;H14,"OVERDUE","Due in "&amp;(H14-TODAY())&amp;" days")))</f>
        <v/>
      </c>
      <c r="K14" s="9" t="n"/>
      <c r="L14" s="9" t="n"/>
    </row>
    <row r="15">
      <c r="A15" s="9" t="n"/>
      <c r="B15" s="9" t="n"/>
      <c r="C15" s="9" t="n"/>
      <c r="D15" s="9" t="n"/>
      <c r="E15" s="9" t="n"/>
      <c r="F15" s="12" t="n"/>
      <c r="G15" s="12" t="n"/>
      <c r="H15" s="15">
        <f>IF(AND(F15="",G15=""),"",MIN(F15:G15)+30)</f>
        <v/>
      </c>
      <c r="I15" s="12" t="n"/>
      <c r="J15" s="10">
        <f>IF(H15="","",IF(I15&lt;&gt;"",IF(I15&lt;=H15,"Filed on time","Filed late"),IF(TODAY()&gt;H15,"OVERDUE","Due in "&amp;(H15-TODAY())&amp;" days")))</f>
        <v/>
      </c>
      <c r="K15" s="9" t="n"/>
      <c r="L15" s="9" t="n"/>
    </row>
    <row r="16">
      <c r="A16" s="9" t="n"/>
      <c r="B16" s="9" t="n"/>
      <c r="C16" s="9" t="n"/>
      <c r="D16" s="9" t="n"/>
      <c r="E16" s="9" t="n"/>
      <c r="F16" s="12" t="n"/>
      <c r="G16" s="12" t="n"/>
      <c r="H16" s="15">
        <f>IF(AND(F16="",G16=""),"",MIN(F16:G16)+30)</f>
        <v/>
      </c>
      <c r="I16" s="12" t="n"/>
      <c r="J16" s="10">
        <f>IF(H16="","",IF(I16&lt;&gt;"",IF(I16&lt;=H16,"Filed on time","Filed late"),IF(TODAY()&gt;H16,"OVERDUE","Due in "&amp;(H16-TODAY())&amp;" days")))</f>
        <v/>
      </c>
      <c r="K16" s="9" t="n"/>
      <c r="L16" s="9" t="n"/>
    </row>
    <row r="17">
      <c r="A17" s="9" t="n"/>
      <c r="B17" s="9" t="n"/>
      <c r="C17" s="9" t="n"/>
      <c r="D17" s="9" t="n"/>
      <c r="E17" s="9" t="n"/>
      <c r="F17" s="12" t="n"/>
      <c r="G17" s="12" t="n"/>
      <c r="H17" s="15">
        <f>IF(AND(F17="",G17=""),"",MIN(F17:G17)+30)</f>
        <v/>
      </c>
      <c r="I17" s="12" t="n"/>
      <c r="J17" s="10">
        <f>IF(H17="","",IF(I17&lt;&gt;"",IF(I17&lt;=H17,"Filed on time","Filed late"),IF(TODAY()&gt;H17,"OVERDUE","Due in "&amp;(H17-TODAY())&amp;" days")))</f>
        <v/>
      </c>
      <c r="K17" s="9" t="n"/>
      <c r="L17" s="9" t="n"/>
    </row>
    <row r="18">
      <c r="A18" s="9" t="n"/>
      <c r="B18" s="9" t="n"/>
      <c r="C18" s="9" t="n"/>
      <c r="D18" s="9" t="n"/>
      <c r="E18" s="9" t="n"/>
      <c r="F18" s="12" t="n"/>
      <c r="G18" s="12" t="n"/>
      <c r="H18" s="15">
        <f>IF(AND(F18="",G18=""),"",MIN(F18:G18)+30)</f>
        <v/>
      </c>
      <c r="I18" s="12" t="n"/>
      <c r="J18" s="10">
        <f>IF(H18="","",IF(I18&lt;&gt;"",IF(I18&lt;=H18,"Filed on time","Filed late"),IF(TODAY()&gt;H18,"OVERDUE","Due in "&amp;(H18-TODAY())&amp;" days")))</f>
        <v/>
      </c>
      <c r="K18" s="9" t="n"/>
      <c r="L18" s="9" t="n"/>
    </row>
    <row r="19">
      <c r="A19" s="9" t="n"/>
      <c r="B19" s="9" t="n"/>
      <c r="C19" s="9" t="n"/>
      <c r="D19" s="9" t="n"/>
      <c r="E19" s="9" t="n"/>
      <c r="F19" s="12" t="n"/>
      <c r="G19" s="12" t="n"/>
      <c r="H19" s="15">
        <f>IF(AND(F19="",G19=""),"",MIN(F19:G19)+30)</f>
        <v/>
      </c>
      <c r="I19" s="12" t="n"/>
      <c r="J19" s="10">
        <f>IF(H19="","",IF(I19&lt;&gt;"",IF(I19&lt;=H19,"Filed on time","Filed late"),IF(TODAY()&gt;H19,"OVERDUE","Due in "&amp;(H19-TODAY())&amp;" days")))</f>
        <v/>
      </c>
      <c r="K19" s="9" t="n"/>
      <c r="L19" s="9" t="n"/>
    </row>
    <row r="20">
      <c r="A20" s="9" t="n"/>
      <c r="B20" s="9" t="n"/>
      <c r="C20" s="9" t="n"/>
      <c r="D20" s="9" t="n"/>
      <c r="E20" s="9" t="n"/>
      <c r="F20" s="12" t="n"/>
      <c r="G20" s="12" t="n"/>
      <c r="H20" s="15">
        <f>IF(AND(F20="",G20=""),"",MIN(F20:G20)+30)</f>
        <v/>
      </c>
      <c r="I20" s="12" t="n"/>
      <c r="J20" s="10">
        <f>IF(H20="","",IF(I20&lt;&gt;"",IF(I20&lt;=H20,"Filed on time","Filed late"),IF(TODAY()&gt;H20,"OVERDUE","Due in "&amp;(H20-TODAY())&amp;" days")))</f>
        <v/>
      </c>
      <c r="K20" s="9" t="n"/>
      <c r="L20" s="9" t="n"/>
    </row>
    <row r="21">
      <c r="A21" s="9" t="n"/>
      <c r="B21" s="9" t="n"/>
      <c r="C21" s="9" t="n"/>
      <c r="D21" s="9" t="n"/>
      <c r="E21" s="9" t="n"/>
      <c r="F21" s="12" t="n"/>
      <c r="G21" s="12" t="n"/>
      <c r="H21" s="15">
        <f>IF(AND(F21="",G21=""),"",MIN(F21:G21)+30)</f>
        <v/>
      </c>
      <c r="I21" s="12" t="n"/>
      <c r="J21" s="10">
        <f>IF(H21="","",IF(I21&lt;&gt;"",IF(I21&lt;=H21,"Filed on time","Filed late"),IF(TODAY()&gt;H21,"OVERDUE","Due in "&amp;(H21-TODAY())&amp;" days")))</f>
        <v/>
      </c>
      <c r="K21" s="9" t="n"/>
      <c r="L21" s="9" t="n"/>
    </row>
    <row r="22">
      <c r="A22" s="9" t="n"/>
      <c r="B22" s="9" t="n"/>
      <c r="C22" s="9" t="n"/>
      <c r="D22" s="9" t="n"/>
      <c r="E22" s="9" t="n"/>
      <c r="F22" s="12" t="n"/>
      <c r="G22" s="12" t="n"/>
      <c r="H22" s="15">
        <f>IF(AND(F22="",G22=""),"",MIN(F22:G22)+30)</f>
        <v/>
      </c>
      <c r="I22" s="12" t="n"/>
      <c r="J22" s="10">
        <f>IF(H22="","",IF(I22&lt;&gt;"",IF(I22&lt;=H22,"Filed on time","Filed late"),IF(TODAY()&gt;H22,"OVERDUE","Due in "&amp;(H22-TODAY())&amp;" days")))</f>
        <v/>
      </c>
      <c r="K22" s="9" t="n"/>
      <c r="L22" s="9" t="n"/>
    </row>
    <row r="23">
      <c r="A23" s="9" t="n"/>
      <c r="B23" s="9" t="n"/>
      <c r="C23" s="9" t="n"/>
      <c r="D23" s="9" t="n"/>
      <c r="E23" s="9" t="n"/>
      <c r="F23" s="12" t="n"/>
      <c r="G23" s="12" t="n"/>
      <c r="H23" s="15">
        <f>IF(AND(F23="",G23=""),"",MIN(F23:G23)+30)</f>
        <v/>
      </c>
      <c r="I23" s="12" t="n"/>
      <c r="J23" s="10">
        <f>IF(H23="","",IF(I23&lt;&gt;"",IF(I23&lt;=H23,"Filed on time","Filed late"),IF(TODAY()&gt;H23,"OVERDUE","Due in "&amp;(H23-TODAY())&amp;" days")))</f>
        <v/>
      </c>
      <c r="K23" s="9" t="n"/>
      <c r="L23" s="9" t="n"/>
    </row>
    <row r="24">
      <c r="A24" s="9" t="n"/>
      <c r="B24" s="9" t="n"/>
      <c r="C24" s="9" t="n"/>
      <c r="D24" s="9" t="n"/>
      <c r="E24" s="9" t="n"/>
      <c r="F24" s="12" t="n"/>
      <c r="G24" s="12" t="n"/>
      <c r="H24" s="15">
        <f>IF(AND(F24="",G24=""),"",MIN(F24:G24)+30)</f>
        <v/>
      </c>
      <c r="I24" s="12" t="n"/>
      <c r="J24" s="10">
        <f>IF(H24="","",IF(I24&lt;&gt;"",IF(I24&lt;=H24,"Filed on time","Filed late"),IF(TODAY()&gt;H24,"OVERDUE","Due in "&amp;(H24-TODAY())&amp;" days")))</f>
        <v/>
      </c>
      <c r="K24" s="9" t="n"/>
      <c r="L24" s="9" t="n"/>
    </row>
    <row r="25">
      <c r="A25" s="9" t="n"/>
      <c r="B25" s="9" t="n"/>
      <c r="C25" s="9" t="n"/>
      <c r="D25" s="9" t="n"/>
      <c r="E25" s="9" t="n"/>
      <c r="F25" s="12" t="n"/>
      <c r="G25" s="12" t="n"/>
      <c r="H25" s="15">
        <f>IF(AND(F25="",G25=""),"",MIN(F25:G25)+30)</f>
        <v/>
      </c>
      <c r="I25" s="12" t="n"/>
      <c r="J25" s="10">
        <f>IF(H25="","",IF(I25&lt;&gt;"",IF(I25&lt;=H25,"Filed on time","Filed late"),IF(TODAY()&gt;H25,"OVERDUE","Due in "&amp;(H25-TODAY())&amp;" days")))</f>
        <v/>
      </c>
      <c r="K25" s="9" t="n"/>
      <c r="L25" s="9" t="n"/>
    </row>
    <row r="26">
      <c r="A26" s="9" t="n"/>
      <c r="B26" s="9" t="n"/>
      <c r="C26" s="9" t="n"/>
      <c r="D26" s="9" t="n"/>
      <c r="E26" s="9" t="n"/>
      <c r="F26" s="12" t="n"/>
      <c r="G26" s="12" t="n"/>
      <c r="H26" s="15">
        <f>IF(AND(F26="",G26=""),"",MIN(F26:G26)+30)</f>
        <v/>
      </c>
      <c r="I26" s="12" t="n"/>
      <c r="J26" s="10">
        <f>IF(H26="","",IF(I26&lt;&gt;"",IF(I26&lt;=H26,"Filed on time","Filed late"),IF(TODAY()&gt;H26,"OVERDUE","Due in "&amp;(H26-TODAY())&amp;" days")))</f>
        <v/>
      </c>
      <c r="K26" s="9" t="n"/>
      <c r="L26" s="9" t="n"/>
    </row>
    <row r="27">
      <c r="A27" s="9" t="n"/>
      <c r="B27" s="9" t="n"/>
      <c r="C27" s="9" t="n"/>
      <c r="D27" s="9" t="n"/>
      <c r="E27" s="9" t="n"/>
      <c r="F27" s="12" t="n"/>
      <c r="G27" s="12" t="n"/>
      <c r="H27" s="15">
        <f>IF(AND(F27="",G27=""),"",MIN(F27:G27)+30)</f>
        <v/>
      </c>
      <c r="I27" s="12" t="n"/>
      <c r="J27" s="10">
        <f>IF(H27="","",IF(I27&lt;&gt;"",IF(I27&lt;=H27,"Filed on time","Filed late"),IF(TODAY()&gt;H27,"OVERDUE","Due in "&amp;(H27-TODAY())&amp;" days")))</f>
        <v/>
      </c>
      <c r="K27" s="9" t="n"/>
      <c r="L27" s="9" t="n"/>
    </row>
    <row r="28">
      <c r="A28" s="9" t="n"/>
      <c r="B28" s="9" t="n"/>
      <c r="C28" s="9" t="n"/>
      <c r="D28" s="9" t="n"/>
      <c r="E28" s="9" t="n"/>
      <c r="F28" s="12" t="n"/>
      <c r="G28" s="12" t="n"/>
      <c r="H28" s="15">
        <f>IF(AND(F28="",G28=""),"",MIN(F28:G28)+30)</f>
        <v/>
      </c>
      <c r="I28" s="12" t="n"/>
      <c r="J28" s="10">
        <f>IF(H28="","",IF(I28&lt;&gt;"",IF(I28&lt;=H28,"Filed on time","Filed late"),IF(TODAY()&gt;H28,"OVERDUE","Due in "&amp;(H28-TODAY())&amp;" days")))</f>
        <v/>
      </c>
      <c r="K28" s="9" t="n"/>
      <c r="L28" s="9" t="n"/>
    </row>
    <row r="29">
      <c r="A29" s="9" t="n"/>
      <c r="B29" s="9" t="n"/>
      <c r="C29" s="9" t="n"/>
      <c r="D29" s="9" t="n"/>
      <c r="E29" s="9" t="n"/>
      <c r="F29" s="12" t="n"/>
      <c r="G29" s="12" t="n"/>
      <c r="H29" s="15">
        <f>IF(AND(F29="",G29=""),"",MIN(F29:G29)+30)</f>
        <v/>
      </c>
      <c r="I29" s="12" t="n"/>
      <c r="J29" s="10">
        <f>IF(H29="","",IF(I29&lt;&gt;"",IF(I29&lt;=H29,"Filed on time","Filed late"),IF(TODAY()&gt;H29,"OVERDUE","Due in "&amp;(H29-TODAY())&amp;" days")))</f>
        <v/>
      </c>
      <c r="K29" s="9" t="n"/>
      <c r="L29" s="9" t="n"/>
    </row>
    <row r="30">
      <c r="A30" s="9" t="n"/>
      <c r="B30" s="9" t="n"/>
      <c r="C30" s="9" t="n"/>
      <c r="D30" s="9" t="n"/>
      <c r="E30" s="9" t="n"/>
      <c r="F30" s="12" t="n"/>
      <c r="G30" s="12" t="n"/>
      <c r="H30" s="15">
        <f>IF(AND(F30="",G30=""),"",MIN(F30:G30)+30)</f>
        <v/>
      </c>
      <c r="I30" s="12" t="n"/>
      <c r="J30" s="10">
        <f>IF(H30="","",IF(I30&lt;&gt;"",IF(I30&lt;=H30,"Filed on time","Filed late"),IF(TODAY()&gt;H30,"OVERDUE","Due in "&amp;(H30-TODAY())&amp;" days")))</f>
        <v/>
      </c>
      <c r="K30" s="9" t="n"/>
      <c r="L30" s="9" t="n"/>
    </row>
    <row r="31">
      <c r="A31" s="9" t="n"/>
      <c r="B31" s="9" t="n"/>
      <c r="C31" s="9" t="n"/>
      <c r="D31" s="9" t="n"/>
      <c r="E31" s="9" t="n"/>
      <c r="F31" s="12" t="n"/>
      <c r="G31" s="12" t="n"/>
      <c r="H31" s="15">
        <f>IF(AND(F31="",G31=""),"",MIN(F31:G31)+30)</f>
        <v/>
      </c>
      <c r="I31" s="12" t="n"/>
      <c r="J31" s="10">
        <f>IF(H31="","",IF(I31&lt;&gt;"",IF(I31&lt;=H31,"Filed on time","Filed late"),IF(TODAY()&gt;H31,"OVERDUE","Due in "&amp;(H31-TODAY())&amp;" days")))</f>
        <v/>
      </c>
      <c r="K31" s="9" t="n"/>
      <c r="L31" s="9" t="n"/>
    </row>
    <row r="32">
      <c r="A32" s="9" t="n"/>
      <c r="B32" s="9" t="n"/>
      <c r="C32" s="9" t="n"/>
      <c r="D32" s="9" t="n"/>
      <c r="E32" s="9" t="n"/>
      <c r="F32" s="12" t="n"/>
      <c r="G32" s="12" t="n"/>
      <c r="H32" s="15">
        <f>IF(AND(F32="",G32=""),"",MIN(F32:G32)+30)</f>
        <v/>
      </c>
      <c r="I32" s="12" t="n"/>
      <c r="J32" s="10">
        <f>IF(H32="","",IF(I32&lt;&gt;"",IF(I32&lt;=H32,"Filed on time","Filed late"),IF(TODAY()&gt;H32,"OVERDUE","Due in "&amp;(H32-TODAY())&amp;" days")))</f>
        <v/>
      </c>
      <c r="K32" s="9" t="n"/>
      <c r="L32" s="9" t="n"/>
    </row>
    <row r="33">
      <c r="A33" s="9" t="n"/>
      <c r="B33" s="9" t="n"/>
      <c r="C33" s="9" t="n"/>
      <c r="D33" s="9" t="n"/>
      <c r="E33" s="9" t="n"/>
      <c r="F33" s="12" t="n"/>
      <c r="G33" s="12" t="n"/>
      <c r="H33" s="15">
        <f>IF(AND(F33="",G33=""),"",MIN(F33:G33)+30)</f>
        <v/>
      </c>
      <c r="I33" s="12" t="n"/>
      <c r="J33" s="10">
        <f>IF(H33="","",IF(I33&lt;&gt;"",IF(I33&lt;=H33,"Filed on time","Filed late"),IF(TODAY()&gt;H33,"OVERDUE","Due in "&amp;(H33-TODAY())&amp;" days")))</f>
        <v/>
      </c>
      <c r="K33" s="9" t="n"/>
      <c r="L33" s="9" t="n"/>
    </row>
    <row r="34">
      <c r="A34" s="9" t="n"/>
      <c r="B34" s="9" t="n"/>
      <c r="C34" s="9" t="n"/>
      <c r="D34" s="9" t="n"/>
      <c r="E34" s="9" t="n"/>
      <c r="F34" s="12" t="n"/>
      <c r="G34" s="12" t="n"/>
      <c r="H34" s="15">
        <f>IF(AND(F34="",G34=""),"",MIN(F34:G34)+30)</f>
        <v/>
      </c>
      <c r="I34" s="12" t="n"/>
      <c r="J34" s="10">
        <f>IF(H34="","",IF(I34&lt;&gt;"",IF(I34&lt;=H34,"Filed on time","Filed late"),IF(TODAY()&gt;H34,"OVERDUE","Due in "&amp;(H34-TODAY())&amp;" days")))</f>
        <v/>
      </c>
      <c r="K34" s="9" t="n"/>
      <c r="L34" s="9" t="n"/>
    </row>
    <row r="35">
      <c r="A35" s="9" t="n"/>
      <c r="B35" s="9" t="n"/>
      <c r="C35" s="9" t="n"/>
      <c r="D35" s="9" t="n"/>
      <c r="E35" s="9" t="n"/>
      <c r="F35" s="12" t="n"/>
      <c r="G35" s="12" t="n"/>
      <c r="H35" s="15">
        <f>IF(AND(F35="",G35=""),"",MIN(F35:G35)+30)</f>
        <v/>
      </c>
      <c r="I35" s="12" t="n"/>
      <c r="J35" s="10">
        <f>IF(H35="","",IF(I35&lt;&gt;"",IF(I35&lt;=H35,"Filed on time","Filed late"),IF(TODAY()&gt;H35,"OVERDUE","Due in "&amp;(H35-TODAY())&amp;" days")))</f>
        <v/>
      </c>
      <c r="K35" s="9" t="n"/>
      <c r="L35" s="9" t="n"/>
    </row>
    <row r="36">
      <c r="A36" s="9" t="n"/>
      <c r="B36" s="9" t="n"/>
      <c r="C36" s="9" t="n"/>
      <c r="D36" s="9" t="n"/>
      <c r="E36" s="9" t="n"/>
      <c r="F36" s="12" t="n"/>
      <c r="G36" s="12" t="n"/>
      <c r="H36" s="15">
        <f>IF(AND(F36="",G36=""),"",MIN(F36:G36)+30)</f>
        <v/>
      </c>
      <c r="I36" s="12" t="n"/>
      <c r="J36" s="10">
        <f>IF(H36="","",IF(I36&lt;&gt;"",IF(I36&lt;=H36,"Filed on time","Filed late"),IF(TODAY()&gt;H36,"OVERDUE","Due in "&amp;(H36-TODAY())&amp;" days")))</f>
        <v/>
      </c>
      <c r="K36" s="9" t="n"/>
      <c r="L36" s="9" t="n"/>
    </row>
    <row r="37">
      <c r="A37" s="9" t="n"/>
      <c r="B37" s="9" t="n"/>
      <c r="C37" s="9" t="n"/>
      <c r="D37" s="9" t="n"/>
      <c r="E37" s="9" t="n"/>
      <c r="F37" s="12" t="n"/>
      <c r="G37" s="12" t="n"/>
      <c r="H37" s="15">
        <f>IF(AND(F37="",G37=""),"",MIN(F37:G37)+30)</f>
        <v/>
      </c>
      <c r="I37" s="12" t="n"/>
      <c r="J37" s="10">
        <f>IF(H37="","",IF(I37&lt;&gt;"",IF(I37&lt;=H37,"Filed on time","Filed late"),IF(TODAY()&gt;H37,"OVERDUE","Due in "&amp;(H37-TODAY())&amp;" days")))</f>
        <v/>
      </c>
      <c r="K37" s="9" t="n"/>
      <c r="L37" s="9" t="n"/>
    </row>
    <row r="38">
      <c r="A38" s="9" t="n"/>
      <c r="B38" s="9" t="n"/>
      <c r="C38" s="9" t="n"/>
      <c r="D38" s="9" t="n"/>
      <c r="E38" s="9" t="n"/>
      <c r="F38" s="12" t="n"/>
      <c r="G38" s="12" t="n"/>
      <c r="H38" s="15">
        <f>IF(AND(F38="",G38=""),"",MIN(F38:G38)+30)</f>
        <v/>
      </c>
      <c r="I38" s="12" t="n"/>
      <c r="J38" s="10">
        <f>IF(H38="","",IF(I38&lt;&gt;"",IF(I38&lt;=H38,"Filed on time","Filed late"),IF(TODAY()&gt;H38,"OVERDUE","Due in "&amp;(H38-TODAY())&amp;" days")))</f>
        <v/>
      </c>
      <c r="K38" s="9" t="n"/>
      <c r="L38" s="9" t="n"/>
    </row>
    <row r="39">
      <c r="A39" s="9" t="n"/>
      <c r="B39" s="9" t="n"/>
      <c r="C39" s="9" t="n"/>
      <c r="D39" s="9" t="n"/>
      <c r="E39" s="9" t="n"/>
      <c r="F39" s="12" t="n"/>
      <c r="G39" s="12" t="n"/>
      <c r="H39" s="15">
        <f>IF(AND(F39="",G39=""),"",MIN(F39:G39)+30)</f>
        <v/>
      </c>
      <c r="I39" s="12" t="n"/>
      <c r="J39" s="10">
        <f>IF(H39="","",IF(I39&lt;&gt;"",IF(I39&lt;=H39,"Filed on time","Filed late"),IF(TODAY()&gt;H39,"OVERDUE","Due in "&amp;(H39-TODAY())&amp;" days")))</f>
        <v/>
      </c>
      <c r="K39" s="9" t="n"/>
      <c r="L39" s="9" t="n"/>
    </row>
    <row r="40">
      <c r="A40" s="9" t="n"/>
      <c r="B40" s="9" t="n"/>
      <c r="C40" s="9" t="n"/>
      <c r="D40" s="9" t="n"/>
      <c r="E40" s="9" t="n"/>
      <c r="F40" s="12" t="n"/>
      <c r="G40" s="12" t="n"/>
      <c r="H40" s="15">
        <f>IF(AND(F40="",G40=""),"",MIN(F40:G40)+30)</f>
        <v/>
      </c>
      <c r="I40" s="12" t="n"/>
      <c r="J40" s="10">
        <f>IF(H40="","",IF(I40&lt;&gt;"",IF(I40&lt;=H40,"Filed on time","Filed late"),IF(TODAY()&gt;H40,"OVERDUE","Due in "&amp;(H40-TODAY())&amp;" days")))</f>
        <v/>
      </c>
      <c r="K40" s="9" t="n"/>
      <c r="L40" s="9" t="n"/>
    </row>
    <row r="41">
      <c r="A41" s="9" t="n"/>
      <c r="B41" s="9" t="n"/>
      <c r="C41" s="9" t="n"/>
      <c r="D41" s="9" t="n"/>
      <c r="E41" s="9" t="n"/>
      <c r="F41" s="12" t="n"/>
      <c r="G41" s="12" t="n"/>
      <c r="H41" s="15">
        <f>IF(AND(F41="",G41=""),"",MIN(F41:G41)+30)</f>
        <v/>
      </c>
      <c r="I41" s="12" t="n"/>
      <c r="J41" s="10">
        <f>IF(H41="","",IF(I41&lt;&gt;"",IF(I41&lt;=H41,"Filed on time","Filed late"),IF(TODAY()&gt;H41,"OVERDUE","Due in "&amp;(H41-TODAY())&amp;" days")))</f>
        <v/>
      </c>
      <c r="K41" s="9" t="n"/>
      <c r="L41" s="9" t="n"/>
    </row>
    <row r="42">
      <c r="A42" s="9" t="n"/>
      <c r="B42" s="9" t="n"/>
      <c r="C42" s="9" t="n"/>
      <c r="D42" s="9" t="n"/>
      <c r="E42" s="9" t="n"/>
      <c r="F42" s="12" t="n"/>
      <c r="G42" s="12" t="n"/>
      <c r="H42" s="15">
        <f>IF(AND(F42="",G42=""),"",MIN(F42:G42)+30)</f>
        <v/>
      </c>
      <c r="I42" s="12" t="n"/>
      <c r="J42" s="10">
        <f>IF(H42="","",IF(I42&lt;&gt;"",IF(I42&lt;=H42,"Filed on time","Filed late"),IF(TODAY()&gt;H42,"OVERDUE","Due in "&amp;(H42-TODAY())&amp;" days")))</f>
        <v/>
      </c>
      <c r="K42" s="9" t="n"/>
      <c r="L42" s="9" t="n"/>
    </row>
    <row r="43">
      <c r="A43" s="9" t="n"/>
      <c r="B43" s="9" t="n"/>
      <c r="C43" s="9" t="n"/>
      <c r="D43" s="9" t="n"/>
      <c r="E43" s="9" t="n"/>
      <c r="F43" s="12" t="n"/>
      <c r="G43" s="12" t="n"/>
      <c r="H43" s="15">
        <f>IF(AND(F43="",G43=""),"",MIN(F43:G43)+30)</f>
        <v/>
      </c>
      <c r="I43" s="12" t="n"/>
      <c r="J43" s="10">
        <f>IF(H43="","",IF(I43&lt;&gt;"",IF(I43&lt;=H43,"Filed on time","Filed late"),IF(TODAY()&gt;H43,"OVERDUE","Due in "&amp;(H43-TODAY())&amp;" days")))</f>
        <v/>
      </c>
      <c r="K43" s="9" t="n"/>
      <c r="L43" s="9" t="n"/>
    </row>
    <row r="44">
      <c r="A44" s="9" t="n"/>
      <c r="B44" s="9" t="n"/>
      <c r="C44" s="9" t="n"/>
      <c r="D44" s="9" t="n"/>
      <c r="E44" s="9" t="n"/>
      <c r="F44" s="12" t="n"/>
      <c r="G44" s="12" t="n"/>
      <c r="H44" s="15">
        <f>IF(AND(F44="",G44=""),"",MIN(F44:G44)+30)</f>
        <v/>
      </c>
      <c r="I44" s="12" t="n"/>
      <c r="J44" s="10">
        <f>IF(H44="","",IF(I44&lt;&gt;"",IF(I44&lt;=H44,"Filed on time","Filed late"),IF(TODAY()&gt;H44,"OVERDUE","Due in "&amp;(H44-TODAY())&amp;" days")))</f>
        <v/>
      </c>
      <c r="K44" s="9" t="n"/>
      <c r="L44" s="9" t="n"/>
    </row>
    <row r="45">
      <c r="A45" s="9" t="n"/>
      <c r="B45" s="9" t="n"/>
      <c r="C45" s="9" t="n"/>
      <c r="D45" s="9" t="n"/>
      <c r="E45" s="9" t="n"/>
      <c r="F45" s="12" t="n"/>
      <c r="G45" s="12" t="n"/>
      <c r="H45" s="15">
        <f>IF(AND(F45="",G45=""),"",MIN(F45:G45)+30)</f>
        <v/>
      </c>
      <c r="I45" s="12" t="n"/>
      <c r="J45" s="10">
        <f>IF(H45="","",IF(I45&lt;&gt;"",IF(I45&lt;=H45,"Filed on time","Filed late"),IF(TODAY()&gt;H45,"OVERDUE","Due in "&amp;(H45-TODAY())&amp;" days")))</f>
        <v/>
      </c>
      <c r="K45" s="9" t="n"/>
      <c r="L45" s="9" t="n"/>
    </row>
    <row r="46">
      <c r="A46" s="9" t="n"/>
      <c r="B46" s="9" t="n"/>
      <c r="C46" s="9" t="n"/>
      <c r="D46" s="9" t="n"/>
      <c r="E46" s="9" t="n"/>
      <c r="F46" s="12" t="n"/>
      <c r="G46" s="12" t="n"/>
      <c r="H46" s="15">
        <f>IF(AND(F46="",G46=""),"",MIN(F46:G46)+30)</f>
        <v/>
      </c>
      <c r="I46" s="12" t="n"/>
      <c r="J46" s="10">
        <f>IF(H46="","",IF(I46&lt;&gt;"",IF(I46&lt;=H46,"Filed on time","Filed late"),IF(TODAY()&gt;H46,"OVERDUE","Due in "&amp;(H46-TODAY())&amp;" days")))</f>
        <v/>
      </c>
      <c r="K46" s="9" t="n"/>
      <c r="L46" s="9" t="n"/>
    </row>
    <row r="47">
      <c r="A47" s="9" t="n"/>
      <c r="B47" s="9" t="n"/>
      <c r="C47" s="9" t="n"/>
      <c r="D47" s="9" t="n"/>
      <c r="E47" s="9" t="n"/>
      <c r="F47" s="12" t="n"/>
      <c r="G47" s="12" t="n"/>
      <c r="H47" s="15">
        <f>IF(AND(F47="",G47=""),"",MIN(F47:G47)+30)</f>
        <v/>
      </c>
      <c r="I47" s="12" t="n"/>
      <c r="J47" s="10">
        <f>IF(H47="","",IF(I47&lt;&gt;"",IF(I47&lt;=H47,"Filed on time","Filed late"),IF(TODAY()&gt;H47,"OVERDUE","Due in "&amp;(H47-TODAY())&amp;" days")))</f>
        <v/>
      </c>
      <c r="K47" s="9" t="n"/>
      <c r="L47" s="9" t="n"/>
    </row>
    <row r="48">
      <c r="A48" s="9" t="n"/>
      <c r="B48" s="9" t="n"/>
      <c r="C48" s="9" t="n"/>
      <c r="D48" s="9" t="n"/>
      <c r="E48" s="9" t="n"/>
      <c r="F48" s="12" t="n"/>
      <c r="G48" s="12" t="n"/>
      <c r="H48" s="15">
        <f>IF(AND(F48="",G48=""),"",MIN(F48:G48)+30)</f>
        <v/>
      </c>
      <c r="I48" s="12" t="n"/>
      <c r="J48" s="10">
        <f>IF(H48="","",IF(I48&lt;&gt;"",IF(I48&lt;=H48,"Filed on time","Filed late"),IF(TODAY()&gt;H48,"OVERDUE","Due in "&amp;(H48-TODAY())&amp;" days")))</f>
        <v/>
      </c>
      <c r="K48" s="9" t="n"/>
      <c r="L48" s="9" t="n"/>
    </row>
    <row r="49">
      <c r="A49" s="9" t="n"/>
      <c r="B49" s="9" t="n"/>
      <c r="C49" s="9" t="n"/>
      <c r="D49" s="9" t="n"/>
      <c r="E49" s="9" t="n"/>
      <c r="F49" s="12" t="n"/>
      <c r="G49" s="12" t="n"/>
      <c r="H49" s="15">
        <f>IF(AND(F49="",G49=""),"",MIN(F49:G49)+30)</f>
        <v/>
      </c>
      <c r="I49" s="12" t="n"/>
      <c r="J49" s="10">
        <f>IF(H49="","",IF(I49&lt;&gt;"",IF(I49&lt;=H49,"Filed on time","Filed late"),IF(TODAY()&gt;H49,"OVERDUE","Due in "&amp;(H49-TODAY())&amp;" days")))</f>
        <v/>
      </c>
      <c r="K49" s="9" t="n"/>
      <c r="L49" s="9" t="n"/>
    </row>
    <row r="50">
      <c r="A50" s="9" t="n"/>
      <c r="B50" s="9" t="n"/>
      <c r="C50" s="9" t="n"/>
      <c r="D50" s="9" t="n"/>
      <c r="E50" s="9" t="n"/>
      <c r="F50" s="12" t="n"/>
      <c r="G50" s="12" t="n"/>
      <c r="H50" s="15">
        <f>IF(AND(F50="",G50=""),"",MIN(F50:G50)+30)</f>
        <v/>
      </c>
      <c r="I50" s="12" t="n"/>
      <c r="J50" s="10">
        <f>IF(H50="","",IF(I50&lt;&gt;"",IF(I50&lt;=H50,"Filed on time","Filed late"),IF(TODAY()&gt;H50,"OVERDUE","Due in "&amp;(H50-TODAY())&amp;" days")))</f>
        <v/>
      </c>
      <c r="K50" s="9" t="n"/>
      <c r="L50" s="9" t="n"/>
    </row>
    <row r="51">
      <c r="A51" s="9" t="n"/>
      <c r="B51" s="9" t="n"/>
      <c r="C51" s="9" t="n"/>
      <c r="D51" s="9" t="n"/>
      <c r="E51" s="9" t="n"/>
      <c r="F51" s="12" t="n"/>
      <c r="G51" s="12" t="n"/>
      <c r="H51" s="15">
        <f>IF(AND(F51="",G51=""),"",MIN(F51:G51)+30)</f>
        <v/>
      </c>
      <c r="I51" s="12" t="n"/>
      <c r="J51" s="10">
        <f>IF(H51="","",IF(I51&lt;&gt;"",IF(I51&lt;=H51,"Filed on time","Filed late"),IF(TODAY()&gt;H51,"OVERDUE","Due in "&amp;(H51-TODAY())&amp;" days")))</f>
        <v/>
      </c>
      <c r="K51" s="9" t="n"/>
      <c r="L51" s="9" t="n"/>
    </row>
    <row r="52">
      <c r="A52" s="9" t="n"/>
      <c r="B52" s="9" t="n"/>
      <c r="C52" s="9" t="n"/>
      <c r="D52" s="9" t="n"/>
      <c r="E52" s="9" t="n"/>
      <c r="F52" s="12" t="n"/>
      <c r="G52" s="12" t="n"/>
      <c r="H52" s="15">
        <f>IF(AND(F52="",G52=""),"",MIN(F52:G52)+30)</f>
        <v/>
      </c>
      <c r="I52" s="12" t="n"/>
      <c r="J52" s="10">
        <f>IF(H52="","",IF(I52&lt;&gt;"",IF(I52&lt;=H52,"Filed on time","Filed late"),IF(TODAY()&gt;H52,"OVERDUE","Due in "&amp;(H52-TODAY())&amp;" days")))</f>
        <v/>
      </c>
      <c r="K52" s="9" t="n"/>
      <c r="L52" s="9" t="n"/>
    </row>
    <row r="53">
      <c r="A53" s="9" t="n"/>
      <c r="B53" s="9" t="n"/>
      <c r="C53" s="9" t="n"/>
      <c r="D53" s="9" t="n"/>
      <c r="E53" s="9" t="n"/>
      <c r="F53" s="12" t="n"/>
      <c r="G53" s="12" t="n"/>
      <c r="H53" s="15">
        <f>IF(AND(F53="",G53=""),"",MIN(F53:G53)+30)</f>
        <v/>
      </c>
      <c r="I53" s="12" t="n"/>
      <c r="J53" s="10">
        <f>IF(H53="","",IF(I53&lt;&gt;"",IF(I53&lt;=H53,"Filed on time","Filed late"),IF(TODAY()&gt;H53,"OVERDUE","Due in "&amp;(H53-TODAY())&amp;" days")))</f>
        <v/>
      </c>
      <c r="K53" s="9" t="n"/>
      <c r="L53" s="9" t="n"/>
    </row>
    <row r="54">
      <c r="A54" s="9" t="n"/>
      <c r="B54" s="9" t="n"/>
      <c r="C54" s="9" t="n"/>
      <c r="D54" s="9" t="n"/>
      <c r="E54" s="9" t="n"/>
      <c r="F54" s="12" t="n"/>
      <c r="G54" s="12" t="n"/>
      <c r="H54" s="15">
        <f>IF(AND(F54="",G54=""),"",MIN(F54:G54)+30)</f>
        <v/>
      </c>
      <c r="I54" s="12" t="n"/>
      <c r="J54" s="10">
        <f>IF(H54="","",IF(I54&lt;&gt;"",IF(I54&lt;=H54,"Filed on time","Filed late"),IF(TODAY()&gt;H54,"OVERDUE","Due in "&amp;(H54-TODAY())&amp;" days")))</f>
        <v/>
      </c>
      <c r="K54" s="9" t="n"/>
      <c r="L54" s="9" t="n"/>
    </row>
    <row r="55">
      <c r="A55" s="9" t="n"/>
      <c r="B55" s="9" t="n"/>
      <c r="C55" s="9" t="n"/>
      <c r="D55" s="9" t="n"/>
      <c r="E55" s="9" t="n"/>
      <c r="F55" s="12" t="n"/>
      <c r="G55" s="12" t="n"/>
      <c r="H55" s="15">
        <f>IF(AND(F55="",G55=""),"",MIN(F55:G55)+30)</f>
        <v/>
      </c>
      <c r="I55" s="12" t="n"/>
      <c r="J55" s="10">
        <f>IF(H55="","",IF(I55&lt;&gt;"",IF(I55&lt;=H55,"Filed on time","Filed late"),IF(TODAY()&gt;H55,"OVERDUE","Due in "&amp;(H55-TODAY())&amp;" days")))</f>
        <v/>
      </c>
      <c r="K55" s="9" t="n"/>
      <c r="L55" s="9" t="n"/>
    </row>
    <row r="56">
      <c r="A56" s="9" t="n"/>
      <c r="B56" s="9" t="n"/>
      <c r="C56" s="9" t="n"/>
      <c r="D56" s="9" t="n"/>
      <c r="E56" s="9" t="n"/>
      <c r="F56" s="12" t="n"/>
      <c r="G56" s="12" t="n"/>
      <c r="H56" s="15">
        <f>IF(AND(F56="",G56=""),"",MIN(F56:G56)+30)</f>
        <v/>
      </c>
      <c r="I56" s="12" t="n"/>
      <c r="J56" s="10">
        <f>IF(H56="","",IF(I56&lt;&gt;"",IF(I56&lt;=H56,"Filed on time","Filed late"),IF(TODAY()&gt;H56,"OVERDUE","Due in "&amp;(H56-TODAY())&amp;" days")))</f>
        <v/>
      </c>
      <c r="K56" s="9" t="n"/>
      <c r="L56" s="9" t="n"/>
    </row>
    <row r="57">
      <c r="A57" s="9" t="n"/>
      <c r="B57" s="9" t="n"/>
      <c r="C57" s="9" t="n"/>
      <c r="D57" s="9" t="n"/>
      <c r="E57" s="9" t="n"/>
      <c r="F57" s="12" t="n"/>
      <c r="G57" s="12" t="n"/>
      <c r="H57" s="15">
        <f>IF(AND(F57="",G57=""),"",MIN(F57:G57)+30)</f>
        <v/>
      </c>
      <c r="I57" s="12" t="n"/>
      <c r="J57" s="10">
        <f>IF(H57="","",IF(I57&lt;&gt;"",IF(I57&lt;=H57,"Filed on time","Filed late"),IF(TODAY()&gt;H57,"OVERDUE","Due in "&amp;(H57-TODAY())&amp;" days")))</f>
        <v/>
      </c>
      <c r="K57" s="9" t="n"/>
      <c r="L57" s="9" t="n"/>
    </row>
    <row r="58">
      <c r="A58" s="9" t="n"/>
      <c r="B58" s="9" t="n"/>
      <c r="C58" s="9" t="n"/>
      <c r="D58" s="9" t="n"/>
      <c r="E58" s="9" t="n"/>
      <c r="F58" s="12" t="n"/>
      <c r="G58" s="12" t="n"/>
      <c r="H58" s="15">
        <f>IF(AND(F58="",G58=""),"",MIN(F58:G58)+30)</f>
        <v/>
      </c>
      <c r="I58" s="12" t="n"/>
      <c r="J58" s="10">
        <f>IF(H58="","",IF(I58&lt;&gt;"",IF(I58&lt;=H58,"Filed on time","Filed late"),IF(TODAY()&gt;H58,"OVERDUE","Due in "&amp;(H58-TODAY())&amp;" days")))</f>
        <v/>
      </c>
      <c r="K58" s="9" t="n"/>
      <c r="L58" s="9" t="n"/>
    </row>
    <row r="59">
      <c r="A59" s="9" t="n"/>
      <c r="B59" s="9" t="n"/>
      <c r="C59" s="9" t="n"/>
      <c r="D59" s="9" t="n"/>
      <c r="E59" s="9" t="n"/>
      <c r="F59" s="12" t="n"/>
      <c r="G59" s="12" t="n"/>
      <c r="H59" s="15">
        <f>IF(AND(F59="",G59=""),"",MIN(F59:G59)+30)</f>
        <v/>
      </c>
      <c r="I59" s="12" t="n"/>
      <c r="J59" s="10">
        <f>IF(H59="","",IF(I59&lt;&gt;"",IF(I59&lt;=H59,"Filed on time","Filed late"),IF(TODAY()&gt;H59,"OVERDUE","Due in "&amp;(H59-TODAY())&amp;" days")))</f>
        <v/>
      </c>
      <c r="K59" s="9" t="n"/>
      <c r="L59" s="9" t="n"/>
    </row>
    <row r="60">
      <c r="A60" s="9" t="n"/>
      <c r="B60" s="9" t="n"/>
      <c r="C60" s="9" t="n"/>
      <c r="D60" s="9" t="n"/>
      <c r="E60" s="9" t="n"/>
      <c r="F60" s="12" t="n"/>
      <c r="G60" s="12" t="n"/>
      <c r="H60" s="15">
        <f>IF(AND(F60="",G60=""),"",MIN(F60:G60)+30)</f>
        <v/>
      </c>
      <c r="I60" s="12" t="n"/>
      <c r="J60" s="10">
        <f>IF(H60="","",IF(I60&lt;&gt;"",IF(I60&lt;=H60,"Filed on time","Filed late"),IF(TODAY()&gt;H60,"OVERDUE","Due in "&amp;(H60-TODAY())&amp;" days")))</f>
        <v/>
      </c>
      <c r="K60" s="9" t="n"/>
      <c r="L60" s="9" t="n"/>
    </row>
    <row r="61">
      <c r="A61" s="9" t="n"/>
      <c r="B61" s="9" t="n"/>
      <c r="C61" s="9" t="n"/>
      <c r="D61" s="9" t="n"/>
      <c r="E61" s="9" t="n"/>
      <c r="F61" s="12" t="n"/>
      <c r="G61" s="12" t="n"/>
      <c r="H61" s="15">
        <f>IF(AND(F61="",G61=""),"",MIN(F61:G61)+30)</f>
        <v/>
      </c>
      <c r="I61" s="12" t="n"/>
      <c r="J61" s="10">
        <f>IF(H61="","",IF(I61&lt;&gt;"",IF(I61&lt;=H61,"Filed on time","Filed late"),IF(TODAY()&gt;H61,"OVERDUE","Due in "&amp;(H61-TODAY())&amp;" days")))</f>
        <v/>
      </c>
      <c r="K61" s="9" t="n"/>
      <c r="L61" s="9" t="n"/>
    </row>
    <row r="62">
      <c r="A62" s="9" t="n"/>
      <c r="B62" s="9" t="n"/>
      <c r="C62" s="9" t="n"/>
      <c r="D62" s="9" t="n"/>
      <c r="E62" s="9" t="n"/>
      <c r="F62" s="12" t="n"/>
      <c r="G62" s="12" t="n"/>
      <c r="H62" s="15">
        <f>IF(AND(F62="",G62=""),"",MIN(F62:G62)+30)</f>
        <v/>
      </c>
      <c r="I62" s="12" t="n"/>
      <c r="J62" s="10">
        <f>IF(H62="","",IF(I62&lt;&gt;"",IF(I62&lt;=H62,"Filed on time","Filed late"),IF(TODAY()&gt;H62,"OVERDUE","Due in "&amp;(H62-TODAY())&amp;" days")))</f>
        <v/>
      </c>
      <c r="K62" s="9" t="n"/>
      <c r="L62" s="9" t="n"/>
    </row>
    <row r="63">
      <c r="A63" s="9" t="n"/>
      <c r="B63" s="9" t="n"/>
      <c r="C63" s="9" t="n"/>
      <c r="D63" s="9" t="n"/>
      <c r="E63" s="9" t="n"/>
      <c r="F63" s="12" t="n"/>
      <c r="G63" s="12" t="n"/>
      <c r="H63" s="15">
        <f>IF(AND(F63="",G63=""),"",MIN(F63:G63)+30)</f>
        <v/>
      </c>
      <c r="I63" s="12" t="n"/>
      <c r="J63" s="10">
        <f>IF(H63="","",IF(I63&lt;&gt;"",IF(I63&lt;=H63,"Filed on time","Filed late"),IF(TODAY()&gt;H63,"OVERDUE","Due in "&amp;(H63-TODAY())&amp;" days")))</f>
        <v/>
      </c>
      <c r="K63" s="9" t="n"/>
      <c r="L63" s="9" t="n"/>
    </row>
    <row r="64">
      <c r="A64" s="9" t="n"/>
      <c r="B64" s="9" t="n"/>
      <c r="C64" s="9" t="n"/>
      <c r="D64" s="9" t="n"/>
      <c r="E64" s="9" t="n"/>
      <c r="F64" s="12" t="n"/>
      <c r="G64" s="12" t="n"/>
      <c r="H64" s="15">
        <f>IF(AND(F64="",G64=""),"",MIN(F64:G64)+30)</f>
        <v/>
      </c>
      <c r="I64" s="12" t="n"/>
      <c r="J64" s="10">
        <f>IF(H64="","",IF(I64&lt;&gt;"",IF(I64&lt;=H64,"Filed on time","Filed late"),IF(TODAY()&gt;H64,"OVERDUE","Due in "&amp;(H64-TODAY())&amp;" days")))</f>
        <v/>
      </c>
      <c r="K64" s="9" t="n"/>
      <c r="L64" s="9" t="n"/>
    </row>
    <row r="65">
      <c r="A65" s="9" t="n"/>
      <c r="B65" s="9" t="n"/>
      <c r="C65" s="9" t="n"/>
      <c r="D65" s="9" t="n"/>
      <c r="E65" s="9" t="n"/>
      <c r="F65" s="12" t="n"/>
      <c r="G65" s="12" t="n"/>
      <c r="H65" s="15">
        <f>IF(AND(F65="",G65=""),"",MIN(F65:G65)+30)</f>
        <v/>
      </c>
      <c r="I65" s="12" t="n"/>
      <c r="J65" s="10">
        <f>IF(H65="","",IF(I65&lt;&gt;"",IF(I65&lt;=H65,"Filed on time","Filed late"),IF(TODAY()&gt;H65,"OVERDUE","Due in "&amp;(H65-TODAY())&amp;" days")))</f>
        <v/>
      </c>
      <c r="K65" s="9" t="n"/>
      <c r="L65" s="9" t="n"/>
    </row>
    <row r="66">
      <c r="A66" s="9" t="n"/>
      <c r="B66" s="9" t="n"/>
      <c r="C66" s="9" t="n"/>
      <c r="D66" s="9" t="n"/>
      <c r="E66" s="9" t="n"/>
      <c r="F66" s="12" t="n"/>
      <c r="G66" s="12" t="n"/>
      <c r="H66" s="15">
        <f>IF(AND(F66="",G66=""),"",MIN(F66:G66)+30)</f>
        <v/>
      </c>
      <c r="I66" s="12" t="n"/>
      <c r="J66" s="10">
        <f>IF(H66="","",IF(I66&lt;&gt;"",IF(I66&lt;=H66,"Filed on time","Filed late"),IF(TODAY()&gt;H66,"OVERDUE","Due in "&amp;(H66-TODAY())&amp;" days")))</f>
        <v/>
      </c>
      <c r="K66" s="9" t="n"/>
      <c r="L66" s="9" t="n"/>
    </row>
    <row r="67">
      <c r="A67" s="9" t="n"/>
      <c r="B67" s="9" t="n"/>
      <c r="C67" s="9" t="n"/>
      <c r="D67" s="9" t="n"/>
      <c r="E67" s="9" t="n"/>
      <c r="F67" s="12" t="n"/>
      <c r="G67" s="12" t="n"/>
      <c r="H67" s="15">
        <f>IF(AND(F67="",G67=""),"",MIN(F67:G67)+30)</f>
        <v/>
      </c>
      <c r="I67" s="12" t="n"/>
      <c r="J67" s="10">
        <f>IF(H67="","",IF(I67&lt;&gt;"",IF(I67&lt;=H67,"Filed on time","Filed late"),IF(TODAY()&gt;H67,"OVERDUE","Due in "&amp;(H67-TODAY())&amp;" days")))</f>
        <v/>
      </c>
      <c r="K67" s="9" t="n"/>
      <c r="L67" s="9" t="n"/>
    </row>
    <row r="68">
      <c r="A68" s="9" t="n"/>
      <c r="B68" s="9" t="n"/>
      <c r="C68" s="9" t="n"/>
      <c r="D68" s="9" t="n"/>
      <c r="E68" s="9" t="n"/>
      <c r="F68" s="12" t="n"/>
      <c r="G68" s="12" t="n"/>
      <c r="H68" s="15">
        <f>IF(AND(F68="",G68=""),"",MIN(F68:G68)+30)</f>
        <v/>
      </c>
      <c r="I68" s="12" t="n"/>
      <c r="J68" s="10">
        <f>IF(H68="","",IF(I68&lt;&gt;"",IF(I68&lt;=H68,"Filed on time","Filed late"),IF(TODAY()&gt;H68,"OVERDUE","Due in "&amp;(H68-TODAY())&amp;" days")))</f>
        <v/>
      </c>
      <c r="K68" s="9" t="n"/>
      <c r="L68" s="9" t="n"/>
    </row>
    <row r="69">
      <c r="A69" s="9" t="n"/>
      <c r="B69" s="9" t="n"/>
      <c r="C69" s="9" t="n"/>
      <c r="D69" s="9" t="n"/>
      <c r="E69" s="9" t="n"/>
      <c r="F69" s="12" t="n"/>
      <c r="G69" s="12" t="n"/>
      <c r="H69" s="15">
        <f>IF(AND(F69="",G69=""),"",MIN(F69:G69)+30)</f>
        <v/>
      </c>
      <c r="I69" s="12" t="n"/>
      <c r="J69" s="10">
        <f>IF(H69="","",IF(I69&lt;&gt;"",IF(I69&lt;=H69,"Filed on time","Filed late"),IF(TODAY()&gt;H69,"OVERDUE","Due in "&amp;(H69-TODAY())&amp;" days")))</f>
        <v/>
      </c>
      <c r="K69" s="9" t="n"/>
      <c r="L69" s="9" t="n"/>
    </row>
    <row r="70">
      <c r="A70" s="9" t="n"/>
      <c r="B70" s="9" t="n"/>
      <c r="C70" s="9" t="n"/>
      <c r="D70" s="9" t="n"/>
      <c r="E70" s="9" t="n"/>
      <c r="F70" s="12" t="n"/>
      <c r="G70" s="12" t="n"/>
      <c r="H70" s="15">
        <f>IF(AND(F70="",G70=""),"",MIN(F70:G70)+30)</f>
        <v/>
      </c>
      <c r="I70" s="12" t="n"/>
      <c r="J70" s="10">
        <f>IF(H70="","",IF(I70&lt;&gt;"",IF(I70&lt;=H70,"Filed on time","Filed late"),IF(TODAY()&gt;H70,"OVERDUE","Due in "&amp;(H70-TODAY())&amp;" days")))</f>
        <v/>
      </c>
      <c r="K70" s="9" t="n"/>
      <c r="L70" s="9" t="n"/>
    </row>
    <row r="71">
      <c r="A71" s="9" t="n"/>
      <c r="B71" s="9" t="n"/>
      <c r="C71" s="9" t="n"/>
      <c r="D71" s="9" t="n"/>
      <c r="E71" s="9" t="n"/>
      <c r="F71" s="12" t="n"/>
      <c r="G71" s="12" t="n"/>
      <c r="H71" s="15">
        <f>IF(AND(F71="",G71=""),"",MIN(F71:G71)+30)</f>
        <v/>
      </c>
      <c r="I71" s="12" t="n"/>
      <c r="J71" s="10">
        <f>IF(H71="","",IF(I71&lt;&gt;"",IF(I71&lt;=H71,"Filed on time","Filed late"),IF(TODAY()&gt;H71,"OVERDUE","Due in "&amp;(H71-TODAY())&amp;" days")))</f>
        <v/>
      </c>
      <c r="K71" s="9" t="n"/>
      <c r="L71" s="9" t="n"/>
    </row>
    <row r="72">
      <c r="A72" s="9" t="n"/>
      <c r="B72" s="9" t="n"/>
      <c r="C72" s="9" t="n"/>
      <c r="D72" s="9" t="n"/>
      <c r="E72" s="9" t="n"/>
      <c r="F72" s="12" t="n"/>
      <c r="G72" s="12" t="n"/>
      <c r="H72" s="15">
        <f>IF(AND(F72="",G72=""),"",MIN(F72:G72)+30)</f>
        <v/>
      </c>
      <c r="I72" s="12" t="n"/>
      <c r="J72" s="10">
        <f>IF(H72="","",IF(I72&lt;&gt;"",IF(I72&lt;=H72,"Filed on time","Filed late"),IF(TODAY()&gt;H72,"OVERDUE","Due in "&amp;(H72-TODAY())&amp;" days")))</f>
        <v/>
      </c>
      <c r="K72" s="9" t="n"/>
      <c r="L72" s="9" t="n"/>
    </row>
    <row r="73">
      <c r="A73" s="9" t="n"/>
      <c r="B73" s="9" t="n"/>
      <c r="C73" s="9" t="n"/>
      <c r="D73" s="9" t="n"/>
      <c r="E73" s="9" t="n"/>
      <c r="F73" s="12" t="n"/>
      <c r="G73" s="12" t="n"/>
      <c r="H73" s="15">
        <f>IF(AND(F73="",G73=""),"",MIN(F73:G73)+30)</f>
        <v/>
      </c>
      <c r="I73" s="12" t="n"/>
      <c r="J73" s="10">
        <f>IF(H73="","",IF(I73&lt;&gt;"",IF(I73&lt;=H73,"Filed on time","Filed late"),IF(TODAY()&gt;H73,"OVERDUE","Due in "&amp;(H73-TODAY())&amp;" days")))</f>
        <v/>
      </c>
      <c r="K73" s="9" t="n"/>
      <c r="L73" s="9" t="n"/>
    </row>
    <row r="74">
      <c r="A74" s="9" t="n"/>
      <c r="B74" s="9" t="n"/>
      <c r="C74" s="9" t="n"/>
      <c r="D74" s="9" t="n"/>
      <c r="E74" s="9" t="n"/>
      <c r="F74" s="12" t="n"/>
      <c r="G74" s="12" t="n"/>
      <c r="H74" s="15">
        <f>IF(AND(F74="",G74=""),"",MIN(F74:G74)+30)</f>
        <v/>
      </c>
      <c r="I74" s="12" t="n"/>
      <c r="J74" s="10">
        <f>IF(H74="","",IF(I74&lt;&gt;"",IF(I74&lt;=H74,"Filed on time","Filed late"),IF(TODAY()&gt;H74,"OVERDUE","Due in "&amp;(H74-TODAY())&amp;" days")))</f>
        <v/>
      </c>
      <c r="K74" s="9" t="n"/>
      <c r="L74" s="9" t="n"/>
    </row>
    <row r="75">
      <c r="A75" s="9" t="n"/>
      <c r="B75" s="9" t="n"/>
      <c r="C75" s="9" t="n"/>
      <c r="D75" s="9" t="n"/>
      <c r="E75" s="9" t="n"/>
      <c r="F75" s="12" t="n"/>
      <c r="G75" s="12" t="n"/>
      <c r="H75" s="15">
        <f>IF(AND(F75="",G75=""),"",MIN(F75:G75)+30)</f>
        <v/>
      </c>
      <c r="I75" s="12" t="n"/>
      <c r="J75" s="10">
        <f>IF(H75="","",IF(I75&lt;&gt;"",IF(I75&lt;=H75,"Filed on time","Filed late"),IF(TODAY()&gt;H75,"OVERDUE","Due in "&amp;(H75-TODAY())&amp;" days")))</f>
        <v/>
      </c>
      <c r="K75" s="9" t="n"/>
      <c r="L75" s="9" t="n"/>
    </row>
    <row r="76">
      <c r="A76" s="9" t="n"/>
      <c r="B76" s="9" t="n"/>
      <c r="C76" s="9" t="n"/>
      <c r="D76" s="9" t="n"/>
      <c r="E76" s="9" t="n"/>
      <c r="F76" s="12" t="n"/>
      <c r="G76" s="12" t="n"/>
      <c r="H76" s="15">
        <f>IF(AND(F76="",G76=""),"",MIN(F76:G76)+30)</f>
        <v/>
      </c>
      <c r="I76" s="12" t="n"/>
      <c r="J76" s="10">
        <f>IF(H76="","",IF(I76&lt;&gt;"",IF(I76&lt;=H76,"Filed on time","Filed late"),IF(TODAY()&gt;H76,"OVERDUE","Due in "&amp;(H76-TODAY())&amp;" days")))</f>
        <v/>
      </c>
      <c r="K76" s="9" t="n"/>
      <c r="L76" s="9" t="n"/>
    </row>
    <row r="77">
      <c r="A77" s="9" t="n"/>
      <c r="B77" s="9" t="n"/>
      <c r="C77" s="9" t="n"/>
      <c r="D77" s="9" t="n"/>
      <c r="E77" s="9" t="n"/>
      <c r="F77" s="12" t="n"/>
      <c r="G77" s="12" t="n"/>
      <c r="H77" s="15">
        <f>IF(AND(F77="",G77=""),"",MIN(F77:G77)+30)</f>
        <v/>
      </c>
      <c r="I77" s="12" t="n"/>
      <c r="J77" s="10">
        <f>IF(H77="","",IF(I77&lt;&gt;"",IF(I77&lt;=H77,"Filed on time","Filed late"),IF(TODAY()&gt;H77,"OVERDUE","Due in "&amp;(H77-TODAY())&amp;" days")))</f>
        <v/>
      </c>
      <c r="K77" s="9" t="n"/>
      <c r="L77" s="9" t="n"/>
    </row>
    <row r="78">
      <c r="A78" s="9" t="n"/>
      <c r="B78" s="9" t="n"/>
      <c r="C78" s="9" t="n"/>
      <c r="D78" s="9" t="n"/>
      <c r="E78" s="9" t="n"/>
      <c r="F78" s="12" t="n"/>
      <c r="G78" s="12" t="n"/>
      <c r="H78" s="15">
        <f>IF(AND(F78="",G78=""),"",MIN(F78:G78)+30)</f>
        <v/>
      </c>
      <c r="I78" s="12" t="n"/>
      <c r="J78" s="10">
        <f>IF(H78="","",IF(I78&lt;&gt;"",IF(I78&lt;=H78,"Filed on time","Filed late"),IF(TODAY()&gt;H78,"OVERDUE","Due in "&amp;(H78-TODAY())&amp;" days")))</f>
        <v/>
      </c>
      <c r="K78" s="9" t="n"/>
      <c r="L78" s="9" t="n"/>
    </row>
    <row r="79">
      <c r="A79" s="9" t="n"/>
      <c r="B79" s="9" t="n"/>
      <c r="C79" s="9" t="n"/>
      <c r="D79" s="9" t="n"/>
      <c r="E79" s="9" t="n"/>
      <c r="F79" s="12" t="n"/>
      <c r="G79" s="12" t="n"/>
      <c r="H79" s="15">
        <f>IF(AND(F79="",G79=""),"",MIN(F79:G79)+30)</f>
        <v/>
      </c>
      <c r="I79" s="12" t="n"/>
      <c r="J79" s="10">
        <f>IF(H79="","",IF(I79&lt;&gt;"",IF(I79&lt;=H79,"Filed on time","Filed late"),IF(TODAY()&gt;H79,"OVERDUE","Due in "&amp;(H79-TODAY())&amp;" days")))</f>
        <v/>
      </c>
      <c r="K79" s="9" t="n"/>
      <c r="L79" s="9" t="n"/>
    </row>
    <row r="80">
      <c r="A80" s="9" t="n"/>
      <c r="B80" s="9" t="n"/>
      <c r="C80" s="9" t="n"/>
      <c r="D80" s="9" t="n"/>
      <c r="E80" s="9" t="n"/>
      <c r="F80" s="12" t="n"/>
      <c r="G80" s="12" t="n"/>
      <c r="H80" s="15">
        <f>IF(AND(F80="",G80=""),"",MIN(F80:G80)+30)</f>
        <v/>
      </c>
      <c r="I80" s="12" t="n"/>
      <c r="J80" s="10">
        <f>IF(H80="","",IF(I80&lt;&gt;"",IF(I80&lt;=H80,"Filed on time","Filed late"),IF(TODAY()&gt;H80,"OVERDUE","Due in "&amp;(H80-TODAY())&amp;" days")))</f>
        <v/>
      </c>
      <c r="K80" s="9" t="n"/>
      <c r="L80" s="9" t="n"/>
    </row>
    <row r="81">
      <c r="A81" s="9" t="n"/>
      <c r="B81" s="9" t="n"/>
      <c r="C81" s="9" t="n"/>
      <c r="D81" s="9" t="n"/>
      <c r="E81" s="9" t="n"/>
      <c r="F81" s="12" t="n"/>
      <c r="G81" s="12" t="n"/>
      <c r="H81" s="15">
        <f>IF(AND(F81="",G81=""),"",MIN(F81:G81)+30)</f>
        <v/>
      </c>
      <c r="I81" s="12" t="n"/>
      <c r="J81" s="10">
        <f>IF(H81="","",IF(I81&lt;&gt;"",IF(I81&lt;=H81,"Filed on time","Filed late"),IF(TODAY()&gt;H81,"OVERDUE","Due in "&amp;(H81-TODAY())&amp;" days")))</f>
        <v/>
      </c>
      <c r="K81" s="9" t="n"/>
      <c r="L81" s="9" t="n"/>
    </row>
    <row r="82">
      <c r="A82" s="9" t="n"/>
      <c r="B82" s="9" t="n"/>
      <c r="C82" s="9" t="n"/>
      <c r="D82" s="9" t="n"/>
      <c r="E82" s="9" t="n"/>
      <c r="F82" s="12" t="n"/>
      <c r="G82" s="12" t="n"/>
      <c r="H82" s="15">
        <f>IF(AND(F82="",G82=""),"",MIN(F82:G82)+30)</f>
        <v/>
      </c>
      <c r="I82" s="12" t="n"/>
      <c r="J82" s="10">
        <f>IF(H82="","",IF(I82&lt;&gt;"",IF(I82&lt;=H82,"Filed on time","Filed late"),IF(TODAY()&gt;H82,"OVERDUE","Due in "&amp;(H82-TODAY())&amp;" days")))</f>
        <v/>
      </c>
      <c r="K82" s="9" t="n"/>
      <c r="L82" s="9" t="n"/>
    </row>
    <row r="83">
      <c r="A83" s="9" t="n"/>
      <c r="B83" s="9" t="n"/>
      <c r="C83" s="9" t="n"/>
      <c r="D83" s="9" t="n"/>
      <c r="E83" s="9" t="n"/>
      <c r="F83" s="12" t="n"/>
      <c r="G83" s="12" t="n"/>
      <c r="H83" s="15">
        <f>IF(AND(F83="",G83=""),"",MIN(F83:G83)+30)</f>
        <v/>
      </c>
      <c r="I83" s="12" t="n"/>
      <c r="J83" s="10">
        <f>IF(H83="","",IF(I83&lt;&gt;"",IF(I83&lt;=H83,"Filed on time","Filed late"),IF(TODAY()&gt;H83,"OVERDUE","Due in "&amp;(H83-TODAY())&amp;" days")))</f>
        <v/>
      </c>
      <c r="K83" s="9" t="n"/>
      <c r="L83" s="9" t="n"/>
    </row>
    <row r="84">
      <c r="A84" s="9" t="n"/>
      <c r="B84" s="9" t="n"/>
      <c r="C84" s="9" t="n"/>
      <c r="D84" s="9" t="n"/>
      <c r="E84" s="9" t="n"/>
      <c r="F84" s="12" t="n"/>
      <c r="G84" s="12" t="n"/>
      <c r="H84" s="15">
        <f>IF(AND(F84="",G84=""),"",MIN(F84:G84)+30)</f>
        <v/>
      </c>
      <c r="I84" s="12" t="n"/>
      <c r="J84" s="10">
        <f>IF(H84="","",IF(I84&lt;&gt;"",IF(I84&lt;=H84,"Filed on time","Filed late"),IF(TODAY()&gt;H84,"OVERDUE","Due in "&amp;(H84-TODAY())&amp;" days")))</f>
        <v/>
      </c>
      <c r="K84" s="9" t="n"/>
      <c r="L84" s="9" t="n"/>
    </row>
    <row r="85">
      <c r="A85" s="9" t="n"/>
      <c r="B85" s="9" t="n"/>
      <c r="C85" s="9" t="n"/>
      <c r="D85" s="9" t="n"/>
      <c r="E85" s="9" t="n"/>
      <c r="F85" s="12" t="n"/>
      <c r="G85" s="12" t="n"/>
      <c r="H85" s="15">
        <f>IF(AND(F85="",G85=""),"",MIN(F85:G85)+30)</f>
        <v/>
      </c>
      <c r="I85" s="12" t="n"/>
      <c r="J85" s="10">
        <f>IF(H85="","",IF(I85&lt;&gt;"",IF(I85&lt;=H85,"Filed on time","Filed late"),IF(TODAY()&gt;H85,"OVERDUE","Due in "&amp;(H85-TODAY())&amp;" days")))</f>
        <v/>
      </c>
      <c r="K85" s="9" t="n"/>
      <c r="L85" s="9" t="n"/>
    </row>
    <row r="86">
      <c r="A86" s="9" t="n"/>
      <c r="B86" s="9" t="n"/>
      <c r="C86" s="9" t="n"/>
      <c r="D86" s="9" t="n"/>
      <c r="E86" s="9" t="n"/>
      <c r="F86" s="12" t="n"/>
      <c r="G86" s="12" t="n"/>
      <c r="H86" s="15">
        <f>IF(AND(F86="",G86=""),"",MIN(F86:G86)+30)</f>
        <v/>
      </c>
      <c r="I86" s="12" t="n"/>
      <c r="J86" s="10">
        <f>IF(H86="","",IF(I86&lt;&gt;"",IF(I86&lt;=H86,"Filed on time","Filed late"),IF(TODAY()&gt;H86,"OVERDUE","Due in "&amp;(H86-TODAY())&amp;" days")))</f>
        <v/>
      </c>
      <c r="K86" s="9" t="n"/>
      <c r="L86" s="9" t="n"/>
    </row>
    <row r="87">
      <c r="A87" s="9" t="n"/>
      <c r="B87" s="9" t="n"/>
      <c r="C87" s="9" t="n"/>
      <c r="D87" s="9" t="n"/>
      <c r="E87" s="9" t="n"/>
      <c r="F87" s="12" t="n"/>
      <c r="G87" s="12" t="n"/>
      <c r="H87" s="15">
        <f>IF(AND(F87="",G87=""),"",MIN(F87:G87)+30)</f>
        <v/>
      </c>
      <c r="I87" s="12" t="n"/>
      <c r="J87" s="10">
        <f>IF(H87="","",IF(I87&lt;&gt;"",IF(I87&lt;=H87,"Filed on time","Filed late"),IF(TODAY()&gt;H87,"OVERDUE","Due in "&amp;(H87-TODAY())&amp;" days")))</f>
        <v/>
      </c>
      <c r="K87" s="9" t="n"/>
      <c r="L87" s="9" t="n"/>
    </row>
    <row r="88">
      <c r="A88" s="9" t="n"/>
      <c r="B88" s="9" t="n"/>
      <c r="C88" s="9" t="n"/>
      <c r="D88" s="9" t="n"/>
      <c r="E88" s="9" t="n"/>
      <c r="F88" s="12" t="n"/>
      <c r="G88" s="12" t="n"/>
      <c r="H88" s="15">
        <f>IF(AND(F88="",G88=""),"",MIN(F88:G88)+30)</f>
        <v/>
      </c>
      <c r="I88" s="12" t="n"/>
      <c r="J88" s="10">
        <f>IF(H88="","",IF(I88&lt;&gt;"",IF(I88&lt;=H88,"Filed on time","Filed late"),IF(TODAY()&gt;H88,"OVERDUE","Due in "&amp;(H88-TODAY())&amp;" days")))</f>
        <v/>
      </c>
      <c r="K88" s="9" t="n"/>
      <c r="L88" s="9" t="n"/>
    </row>
    <row r="89">
      <c r="A89" s="9" t="n"/>
      <c r="B89" s="9" t="n"/>
      <c r="C89" s="9" t="n"/>
      <c r="D89" s="9" t="n"/>
      <c r="E89" s="9" t="n"/>
      <c r="F89" s="12" t="n"/>
      <c r="G89" s="12" t="n"/>
      <c r="H89" s="15">
        <f>IF(AND(F89="",G89=""),"",MIN(F89:G89)+30)</f>
        <v/>
      </c>
      <c r="I89" s="12" t="n"/>
      <c r="J89" s="10">
        <f>IF(H89="","",IF(I89&lt;&gt;"",IF(I89&lt;=H89,"Filed on time","Filed late"),IF(TODAY()&gt;H89,"OVERDUE","Due in "&amp;(H89-TODAY())&amp;" days")))</f>
        <v/>
      </c>
      <c r="K89" s="9" t="n"/>
      <c r="L89" s="9" t="n"/>
    </row>
    <row r="90">
      <c r="A90" s="9" t="n"/>
      <c r="B90" s="9" t="n"/>
      <c r="C90" s="9" t="n"/>
      <c r="D90" s="9" t="n"/>
      <c r="E90" s="9" t="n"/>
      <c r="F90" s="12" t="n"/>
      <c r="G90" s="12" t="n"/>
      <c r="H90" s="15">
        <f>IF(AND(F90="",G90=""),"",MIN(F90:G90)+30)</f>
        <v/>
      </c>
      <c r="I90" s="12" t="n"/>
      <c r="J90" s="10">
        <f>IF(H90="","",IF(I90&lt;&gt;"",IF(I90&lt;=H90,"Filed on time","Filed late"),IF(TODAY()&gt;H90,"OVERDUE","Due in "&amp;(H90-TODAY())&amp;" days")))</f>
        <v/>
      </c>
      <c r="K90" s="9" t="n"/>
      <c r="L90" s="9" t="n"/>
    </row>
    <row r="91">
      <c r="A91" s="9" t="n"/>
      <c r="B91" s="9" t="n"/>
      <c r="C91" s="9" t="n"/>
      <c r="D91" s="9" t="n"/>
      <c r="E91" s="9" t="n"/>
      <c r="F91" s="12" t="n"/>
      <c r="G91" s="12" t="n"/>
      <c r="H91" s="15">
        <f>IF(AND(F91="",G91=""),"",MIN(F91:G91)+30)</f>
        <v/>
      </c>
      <c r="I91" s="12" t="n"/>
      <c r="J91" s="10">
        <f>IF(H91="","",IF(I91&lt;&gt;"",IF(I91&lt;=H91,"Filed on time","Filed late"),IF(TODAY()&gt;H91,"OVERDUE","Due in "&amp;(H91-TODAY())&amp;" days")))</f>
        <v/>
      </c>
      <c r="K91" s="9" t="n"/>
      <c r="L91" s="9" t="n"/>
    </row>
    <row r="92">
      <c r="A92" s="9" t="n"/>
      <c r="B92" s="9" t="n"/>
      <c r="C92" s="9" t="n"/>
      <c r="D92" s="9" t="n"/>
      <c r="E92" s="9" t="n"/>
      <c r="F92" s="12" t="n"/>
      <c r="G92" s="12" t="n"/>
      <c r="H92" s="15">
        <f>IF(AND(F92="",G92=""),"",MIN(F92:G92)+30)</f>
        <v/>
      </c>
      <c r="I92" s="12" t="n"/>
      <c r="J92" s="10">
        <f>IF(H92="","",IF(I92&lt;&gt;"",IF(I92&lt;=H92,"Filed on time","Filed late"),IF(TODAY()&gt;H92,"OVERDUE","Due in "&amp;(H92-TODAY())&amp;" days")))</f>
        <v/>
      </c>
      <c r="K92" s="9" t="n"/>
      <c r="L92" s="9" t="n"/>
    </row>
    <row r="93">
      <c r="A93" s="9" t="n"/>
      <c r="B93" s="9" t="n"/>
      <c r="C93" s="9" t="n"/>
      <c r="D93" s="9" t="n"/>
      <c r="E93" s="9" t="n"/>
      <c r="F93" s="12" t="n"/>
      <c r="G93" s="12" t="n"/>
      <c r="H93" s="15">
        <f>IF(AND(F93="",G93=""),"",MIN(F93:G93)+30)</f>
        <v/>
      </c>
      <c r="I93" s="12" t="n"/>
      <c r="J93" s="10">
        <f>IF(H93="","",IF(I93&lt;&gt;"",IF(I93&lt;=H93,"Filed on time","Filed late"),IF(TODAY()&gt;H93,"OVERDUE","Due in "&amp;(H93-TODAY())&amp;" days")))</f>
        <v/>
      </c>
      <c r="K93" s="9" t="n"/>
      <c r="L93" s="9" t="n"/>
    </row>
    <row r="94">
      <c r="A94" s="9" t="n"/>
      <c r="B94" s="9" t="n"/>
      <c r="C94" s="9" t="n"/>
      <c r="D94" s="9" t="n"/>
      <c r="E94" s="9" t="n"/>
      <c r="F94" s="12" t="n"/>
      <c r="G94" s="12" t="n"/>
      <c r="H94" s="15">
        <f>IF(AND(F94="",G94=""),"",MIN(F94:G94)+30)</f>
        <v/>
      </c>
      <c r="I94" s="12" t="n"/>
      <c r="J94" s="10">
        <f>IF(H94="","",IF(I94&lt;&gt;"",IF(I94&lt;=H94,"Filed on time","Filed late"),IF(TODAY()&gt;H94,"OVERDUE","Due in "&amp;(H94-TODAY())&amp;" days")))</f>
        <v/>
      </c>
      <c r="K94" s="9" t="n"/>
      <c r="L94" s="9" t="n"/>
    </row>
    <row r="95">
      <c r="A95" s="9" t="n"/>
      <c r="B95" s="9" t="n"/>
      <c r="C95" s="9" t="n"/>
      <c r="D95" s="9" t="n"/>
      <c r="E95" s="9" t="n"/>
      <c r="F95" s="12" t="n"/>
      <c r="G95" s="12" t="n"/>
      <c r="H95" s="15">
        <f>IF(AND(F95="",G95=""),"",MIN(F95:G95)+30)</f>
        <v/>
      </c>
      <c r="I95" s="12" t="n"/>
      <c r="J95" s="10">
        <f>IF(H95="","",IF(I95&lt;&gt;"",IF(I95&lt;=H95,"Filed on time","Filed late"),IF(TODAY()&gt;H95,"OVERDUE","Due in "&amp;(H95-TODAY())&amp;" days")))</f>
        <v/>
      </c>
      <c r="K95" s="9" t="n"/>
      <c r="L95" s="9" t="n"/>
    </row>
    <row r="96">
      <c r="A96" s="9" t="n"/>
      <c r="B96" s="9" t="n"/>
      <c r="C96" s="9" t="n"/>
      <c r="D96" s="9" t="n"/>
      <c r="E96" s="9" t="n"/>
      <c r="F96" s="12" t="n"/>
      <c r="G96" s="12" t="n"/>
      <c r="H96" s="15">
        <f>IF(AND(F96="",G96=""),"",MIN(F96:G96)+30)</f>
        <v/>
      </c>
      <c r="I96" s="12" t="n"/>
      <c r="J96" s="10">
        <f>IF(H96="","",IF(I96&lt;&gt;"",IF(I96&lt;=H96,"Filed on time","Filed late"),IF(TODAY()&gt;H96,"OVERDUE","Due in "&amp;(H96-TODAY())&amp;" days")))</f>
        <v/>
      </c>
      <c r="K96" s="9" t="n"/>
      <c r="L96" s="9" t="n"/>
    </row>
    <row r="97">
      <c r="A97" s="9" t="n"/>
      <c r="B97" s="9" t="n"/>
      <c r="C97" s="9" t="n"/>
      <c r="D97" s="9" t="n"/>
      <c r="E97" s="9" t="n"/>
      <c r="F97" s="12" t="n"/>
      <c r="G97" s="12" t="n"/>
      <c r="H97" s="15">
        <f>IF(AND(F97="",G97=""),"",MIN(F97:G97)+30)</f>
        <v/>
      </c>
      <c r="I97" s="12" t="n"/>
      <c r="J97" s="10">
        <f>IF(H97="","",IF(I97&lt;&gt;"",IF(I97&lt;=H97,"Filed on time","Filed late"),IF(TODAY()&gt;H97,"OVERDUE","Due in "&amp;(H97-TODAY())&amp;" days")))</f>
        <v/>
      </c>
      <c r="K97" s="9" t="n"/>
      <c r="L97" s="9" t="n"/>
    </row>
    <row r="98">
      <c r="A98" s="9" t="n"/>
      <c r="B98" s="9" t="n"/>
      <c r="C98" s="9" t="n"/>
      <c r="D98" s="9" t="n"/>
      <c r="E98" s="9" t="n"/>
      <c r="F98" s="12" t="n"/>
      <c r="G98" s="12" t="n"/>
      <c r="H98" s="15">
        <f>IF(AND(F98="",G98=""),"",MIN(F98:G98)+30)</f>
        <v/>
      </c>
      <c r="I98" s="12" t="n"/>
      <c r="J98" s="10">
        <f>IF(H98="","",IF(I98&lt;&gt;"",IF(I98&lt;=H98,"Filed on time","Filed late"),IF(TODAY()&gt;H98,"OVERDUE","Due in "&amp;(H98-TODAY())&amp;" days")))</f>
        <v/>
      </c>
      <c r="K98" s="9" t="n"/>
      <c r="L98" s="9" t="n"/>
    </row>
    <row r="99">
      <c r="A99" s="9" t="n"/>
      <c r="B99" s="9" t="n"/>
      <c r="C99" s="9" t="n"/>
      <c r="D99" s="9" t="n"/>
      <c r="E99" s="9" t="n"/>
      <c r="F99" s="12" t="n"/>
      <c r="G99" s="12" t="n"/>
      <c r="H99" s="15">
        <f>IF(AND(F99="",G99=""),"",MIN(F99:G99)+30)</f>
        <v/>
      </c>
      <c r="I99" s="12" t="n"/>
      <c r="J99" s="10">
        <f>IF(H99="","",IF(I99&lt;&gt;"",IF(I99&lt;=H99,"Filed on time","Filed late"),IF(TODAY()&gt;H99,"OVERDUE","Due in "&amp;(H99-TODAY())&amp;" days")))</f>
        <v/>
      </c>
      <c r="K99" s="9" t="n"/>
      <c r="L99" s="9" t="n"/>
    </row>
    <row r="100">
      <c r="A100" s="9" t="n"/>
      <c r="B100" s="9" t="n"/>
      <c r="C100" s="9" t="n"/>
      <c r="D100" s="9" t="n"/>
      <c r="E100" s="9" t="n"/>
      <c r="F100" s="12" t="n"/>
      <c r="G100" s="12" t="n"/>
      <c r="H100" s="15">
        <f>IF(AND(F100="",G100=""),"",MIN(F100:G100)+30)</f>
        <v/>
      </c>
      <c r="I100" s="12" t="n"/>
      <c r="J100" s="10">
        <f>IF(H100="","",IF(I100&lt;&gt;"",IF(I100&lt;=H100,"Filed on time","Filed late"),IF(TODAY()&gt;H100,"OVERDUE","Due in "&amp;(H100-TODAY())&amp;" days")))</f>
        <v/>
      </c>
      <c r="K100" s="9" t="n"/>
      <c r="L100" s="9" t="n"/>
    </row>
    <row r="101">
      <c r="A101" s="9" t="n"/>
      <c r="B101" s="9" t="n"/>
      <c r="C101" s="9" t="n"/>
      <c r="D101" s="9" t="n"/>
      <c r="E101" s="9" t="n"/>
      <c r="F101" s="12" t="n"/>
      <c r="G101" s="12" t="n"/>
      <c r="H101" s="15">
        <f>IF(AND(F101="",G101=""),"",MIN(F101:G101)+30)</f>
        <v/>
      </c>
      <c r="I101" s="12" t="n"/>
      <c r="J101" s="10">
        <f>IF(H101="","",IF(I101&lt;&gt;"",IF(I101&lt;=H101,"Filed on time","Filed late"),IF(TODAY()&gt;H101,"OVERDUE","Due in "&amp;(H101-TODAY())&amp;" days")))</f>
        <v/>
      </c>
      <c r="K101" s="9" t="n"/>
      <c r="L101" s="9" t="n"/>
    </row>
    <row r="102">
      <c r="A102" s="9" t="n"/>
      <c r="B102" s="9" t="n"/>
      <c r="C102" s="9" t="n"/>
      <c r="D102" s="9" t="n"/>
      <c r="E102" s="9" t="n"/>
      <c r="F102" s="12" t="n"/>
      <c r="G102" s="12" t="n"/>
      <c r="H102" s="15">
        <f>IF(AND(F102="",G102=""),"",MIN(F102:G102)+30)</f>
        <v/>
      </c>
      <c r="I102" s="12" t="n"/>
      <c r="J102" s="10">
        <f>IF(H102="","",IF(I102&lt;&gt;"",IF(I102&lt;=H102,"Filed on time","Filed late"),IF(TODAY()&gt;H102,"OVERDUE","Due in "&amp;(H102-TODAY())&amp;" days")))</f>
        <v/>
      </c>
      <c r="K102" s="9" t="n"/>
      <c r="L102" s="9" t="n"/>
    </row>
    <row r="103">
      <c r="A103" s="9" t="n"/>
      <c r="B103" s="9" t="n"/>
      <c r="C103" s="9" t="n"/>
      <c r="D103" s="9" t="n"/>
      <c r="E103" s="9" t="n"/>
      <c r="F103" s="12" t="n"/>
      <c r="G103" s="12" t="n"/>
      <c r="H103" s="15">
        <f>IF(AND(F103="",G103=""),"",MIN(F103:G103)+30)</f>
        <v/>
      </c>
      <c r="I103" s="12" t="n"/>
      <c r="J103" s="10">
        <f>IF(H103="","",IF(I103&lt;&gt;"",IF(I103&lt;=H103,"Filed on time","Filed late"),IF(TODAY()&gt;H103,"OVERDUE","Due in "&amp;(H103-TODAY())&amp;" days")))</f>
        <v/>
      </c>
      <c r="K103" s="9" t="n"/>
      <c r="L103" s="9" t="n"/>
    </row>
    <row r="104">
      <c r="A104" s="9" t="n"/>
      <c r="B104" s="9" t="n"/>
      <c r="C104" s="9" t="n"/>
      <c r="D104" s="9" t="n"/>
      <c r="E104" s="9" t="n"/>
      <c r="F104" s="12" t="n"/>
      <c r="G104" s="12" t="n"/>
      <c r="H104" s="15">
        <f>IF(AND(F104="",G104=""),"",MIN(F104:G104)+30)</f>
        <v/>
      </c>
      <c r="I104" s="12" t="n"/>
      <c r="J104" s="10">
        <f>IF(H104="","",IF(I104&lt;&gt;"",IF(I104&lt;=H104,"Filed on time","Filed late"),IF(TODAY()&gt;H104,"OVERDUE","Due in "&amp;(H104-TODAY())&amp;" days")))</f>
        <v/>
      </c>
      <c r="K104" s="9" t="n"/>
      <c r="L104" s="9" t="n"/>
    </row>
  </sheetData>
  <conditionalFormatting sqref="J5:J104">
    <cfRule type="expression" priority="1" dxfId="3">
      <formula>OR(J5="OVERDUE",J5="Filed late")</formula>
    </cfRule>
    <cfRule type="expression" priority="2" dxfId="0">
      <formula>J5="Filed on time"</formula>
    </cfRule>
  </conditionalFormatting>
  <dataValidations count="3">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showDropDown="0" showInputMessage="0" showErrorMessage="0" allowBlank="1" type="list">
      <formula1>"Tribal land,Individually owned Indian land"</formula1>
    </dataValidation>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showDropDown="0" showInputMessage="0" showErrorMessage="0" allowBlank="1" type="list">
      <formula1>"Yes,No,Not requested"</formula1>
    </dataValidation>
    <dataValidation sqref="K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showDropDown="0" showInputMessage="0" showErrorMessage="0" allowBlank="1" type="list">
      <formula1>"Yes,No"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2026-10-12T07:07:36Z</dcterms:created>
  <dcterms:modified xmlns:dcterms="http://purl.org/dc/terms/" xmlns:xsi="http://www.w3.org/2001/XMLSchema-instance" xsi:type="dcterms:W3CDTF">2026-10-12T07:07:36Z</dcterms:modified>
</cp:coreProperties>
</file>